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12" tabRatio="858"/>
  </bookViews>
  <sheets>
    <sheet name="114" sheetId="40" r:id="rId1"/>
  </sheets>
  <calcPr calcId="162913"/>
</workbook>
</file>

<file path=xl/calcChain.xml><?xml version="1.0" encoding="utf-8"?>
<calcChain xmlns="http://schemas.openxmlformats.org/spreadsheetml/2006/main">
  <c r="Z40" i="40" l="1"/>
  <c r="Y40" i="40"/>
  <c r="W40" i="40"/>
  <c r="V40" i="40"/>
  <c r="T40" i="40"/>
  <c r="S40" i="40"/>
  <c r="Q40" i="40"/>
  <c r="P40" i="40"/>
  <c r="N40" i="40"/>
  <c r="M40" i="40"/>
  <c r="K40" i="40"/>
  <c r="J40" i="40"/>
  <c r="H40" i="40"/>
  <c r="G40" i="40"/>
  <c r="E40" i="40"/>
  <c r="D40" i="40"/>
  <c r="Z19" i="40" l="1"/>
  <c r="Y19" i="40"/>
  <c r="W19" i="40"/>
  <c r="V19" i="40"/>
  <c r="T19" i="40"/>
  <c r="S19" i="40"/>
  <c r="Q19" i="40"/>
  <c r="P19" i="40"/>
  <c r="N19" i="40"/>
  <c r="M19" i="40"/>
  <c r="K19" i="40"/>
  <c r="J19" i="40"/>
  <c r="H19" i="40"/>
  <c r="G19" i="40"/>
  <c r="E19" i="40"/>
  <c r="D19" i="40"/>
  <c r="K26" i="40" l="1"/>
  <c r="E12" i="40"/>
  <c r="E26" i="40"/>
  <c r="H12" i="40"/>
  <c r="H26" i="40"/>
  <c r="K12" i="40"/>
  <c r="N12" i="40"/>
  <c r="N26" i="40"/>
  <c r="Q12" i="40"/>
  <c r="Q26" i="40"/>
  <c r="T12" i="40"/>
  <c r="T26" i="40"/>
  <c r="W12" i="40"/>
  <c r="W26" i="40"/>
  <c r="Z12" i="40"/>
  <c r="Z26" i="40"/>
  <c r="D26" i="40"/>
  <c r="G26" i="40"/>
  <c r="J26" i="40"/>
  <c r="M26" i="40"/>
  <c r="P26" i="40"/>
  <c r="S26" i="40"/>
  <c r="V26" i="40"/>
  <c r="Y26" i="40"/>
  <c r="Y12" i="40"/>
  <c r="V12" i="40"/>
  <c r="P12" i="40"/>
  <c r="J12" i="40"/>
  <c r="S12" i="40"/>
  <c r="M12" i="40"/>
  <c r="G12" i="40"/>
  <c r="D12" i="40"/>
  <c r="G27" i="40" l="1"/>
  <c r="G41" i="40" s="1"/>
  <c r="Z27" i="40"/>
  <c r="Z41" i="40" s="1"/>
  <c r="E27" i="40"/>
  <c r="E41" i="40" s="1"/>
  <c r="K27" i="40"/>
  <c r="K41" i="40" s="1"/>
  <c r="S27" i="40"/>
  <c r="S41" i="40" s="1"/>
  <c r="D27" i="40"/>
  <c r="D41" i="40" s="1"/>
  <c r="H27" i="40"/>
  <c r="H41" i="40" s="1"/>
  <c r="N27" i="40"/>
  <c r="N41" i="40" s="1"/>
  <c r="M27" i="40"/>
  <c r="M41" i="40" s="1"/>
  <c r="T27" i="40"/>
  <c r="T41" i="40" s="1"/>
  <c r="Y27" i="40"/>
  <c r="Y41" i="40" s="1"/>
  <c r="AB13" i="40"/>
  <c r="J27" i="40"/>
  <c r="J41" i="40" s="1"/>
  <c r="P27" i="40"/>
  <c r="P41" i="40" s="1"/>
  <c r="V27" i="40"/>
  <c r="V41" i="40" s="1"/>
  <c r="AB40" i="40"/>
  <c r="AA13" i="40"/>
  <c r="AB20" i="40"/>
  <c r="Q27" i="40"/>
  <c r="Q41" i="40" s="1"/>
  <c r="W27" i="40"/>
  <c r="W41" i="40" s="1"/>
  <c r="AA6" i="40"/>
  <c r="AB6" i="40"/>
  <c r="AA20" i="40"/>
  <c r="AA40" i="40"/>
  <c r="AA27" i="40" l="1"/>
  <c r="AB41" i="40"/>
  <c r="AB27" i="40"/>
  <c r="AA41" i="40"/>
</calcChain>
</file>

<file path=xl/sharedStrings.xml><?xml version="1.0" encoding="utf-8"?>
<sst xmlns="http://schemas.openxmlformats.org/spreadsheetml/2006/main" count="188" uniqueCount="165">
  <si>
    <t xml:space="preserve">  </t>
    <phoneticPr fontId="3" type="noConversion"/>
  </si>
  <si>
    <t>至少選修</t>
    <phoneticPr fontId="3" type="noConversion"/>
  </si>
  <si>
    <t>小計</t>
  </si>
  <si>
    <t>系專業選修科目</t>
    <phoneticPr fontId="3" type="noConversion"/>
  </si>
  <si>
    <t>系專業必修科目</t>
    <phoneticPr fontId="3" type="noConversion"/>
  </si>
  <si>
    <t xml:space="preserve">            </t>
    <phoneticPr fontId="3" type="noConversion"/>
  </si>
  <si>
    <t>學</t>
    <phoneticPr fontId="3" type="noConversion"/>
  </si>
  <si>
    <t>分</t>
    <phoneticPr fontId="3" type="noConversion"/>
  </si>
  <si>
    <r>
      <t>114</t>
    </r>
    <r>
      <rPr>
        <sz val="6"/>
        <rFont val="細明體"/>
        <family val="3"/>
        <charset val="136"/>
      </rPr>
      <t>年</t>
    </r>
    <r>
      <rPr>
        <sz val="6"/>
        <rFont val="Times New Roman"/>
        <family val="1"/>
      </rPr>
      <t>1</t>
    </r>
    <r>
      <rPr>
        <sz val="6"/>
        <rFont val="細明體"/>
        <family val="3"/>
        <charset val="136"/>
      </rPr>
      <t>月</t>
    </r>
    <r>
      <rPr>
        <sz val="6"/>
        <rFont val="Times New Roman"/>
        <family val="1"/>
      </rPr>
      <t>9</t>
    </r>
    <r>
      <rPr>
        <sz val="6"/>
        <rFont val="細明體"/>
        <family val="3"/>
        <charset val="136"/>
      </rPr>
      <t>日</t>
    </r>
    <r>
      <rPr>
        <sz val="6"/>
        <rFont val="Times New Roman"/>
        <family val="1"/>
      </rPr>
      <t>113-1</t>
    </r>
    <r>
      <rPr>
        <sz val="6"/>
        <rFont val="細明體"/>
        <family val="3"/>
        <charset val="136"/>
      </rPr>
      <t>第</t>
    </r>
    <r>
      <rPr>
        <sz val="6"/>
        <rFont val="Times New Roman"/>
        <family val="1"/>
      </rPr>
      <t>5</t>
    </r>
    <r>
      <rPr>
        <sz val="6"/>
        <rFont val="細明體"/>
        <family val="3"/>
        <charset val="136"/>
      </rPr>
      <t xml:space="preserve">次系課程委員會議通過
</t>
    </r>
    <r>
      <rPr>
        <sz val="6"/>
        <rFont val="Times New Roman"/>
        <family val="1"/>
      </rPr>
      <t>114</t>
    </r>
    <r>
      <rPr>
        <sz val="6"/>
        <rFont val="細明體"/>
        <family val="3"/>
        <charset val="136"/>
      </rPr>
      <t>年</t>
    </r>
    <r>
      <rPr>
        <sz val="6"/>
        <rFont val="Times New Roman"/>
        <family val="1"/>
      </rPr>
      <t>1</t>
    </r>
    <r>
      <rPr>
        <sz val="6"/>
        <rFont val="細明體"/>
        <family val="3"/>
        <charset val="136"/>
      </rPr>
      <t>月</t>
    </r>
    <r>
      <rPr>
        <sz val="6"/>
        <rFont val="Times New Roman"/>
        <family val="1"/>
      </rPr>
      <t>13</t>
    </r>
    <r>
      <rPr>
        <sz val="6"/>
        <rFont val="細明體"/>
        <family val="3"/>
        <charset val="136"/>
      </rPr>
      <t>日</t>
    </r>
    <r>
      <rPr>
        <sz val="6"/>
        <rFont val="Times New Roman"/>
        <family val="1"/>
      </rPr>
      <t>113-1</t>
    </r>
    <r>
      <rPr>
        <sz val="6"/>
        <rFont val="細明體"/>
        <family val="3"/>
        <charset val="136"/>
      </rPr>
      <t>第</t>
    </r>
    <r>
      <rPr>
        <sz val="6"/>
        <rFont val="Times New Roman"/>
        <family val="1"/>
      </rPr>
      <t>4</t>
    </r>
    <r>
      <rPr>
        <sz val="6"/>
        <rFont val="細明體"/>
        <family val="3"/>
        <charset val="136"/>
      </rPr>
      <t xml:space="preserve">次系務會議通過
</t>
    </r>
    <r>
      <rPr>
        <sz val="6"/>
        <rFont val="Times New Roman"/>
        <family val="1"/>
      </rPr>
      <t>114</t>
    </r>
    <r>
      <rPr>
        <sz val="6"/>
        <rFont val="細明體"/>
        <family val="3"/>
        <charset val="136"/>
      </rPr>
      <t>年</t>
    </r>
    <r>
      <rPr>
        <sz val="6"/>
        <rFont val="Times New Roman"/>
        <family val="1"/>
      </rPr>
      <t>3</t>
    </r>
    <r>
      <rPr>
        <sz val="6"/>
        <rFont val="細明體"/>
        <family val="3"/>
        <charset val="136"/>
      </rPr>
      <t>月</t>
    </r>
    <r>
      <rPr>
        <sz val="6"/>
        <rFont val="Times New Roman"/>
        <family val="1"/>
      </rPr>
      <t>12</t>
    </r>
    <r>
      <rPr>
        <sz val="6"/>
        <rFont val="細明體"/>
        <family val="3"/>
        <charset val="136"/>
      </rPr>
      <t>日</t>
    </r>
    <r>
      <rPr>
        <sz val="6"/>
        <rFont val="Times New Roman"/>
        <family val="1"/>
      </rPr>
      <t>113</t>
    </r>
    <r>
      <rPr>
        <sz val="6"/>
        <rFont val="細明體"/>
        <family val="3"/>
        <charset val="136"/>
      </rPr>
      <t>學年度第</t>
    </r>
    <r>
      <rPr>
        <sz val="6"/>
        <rFont val="Times New Roman"/>
        <family val="1"/>
      </rPr>
      <t>3</t>
    </r>
    <r>
      <rPr>
        <sz val="6"/>
        <rFont val="細明體"/>
        <family val="3"/>
        <charset val="136"/>
      </rPr>
      <t xml:space="preserve">次院課程委員會議通過
</t>
    </r>
    <r>
      <rPr>
        <sz val="6"/>
        <color rgb="FF0000FF"/>
        <rFont val="Times New Roman"/>
        <family val="1"/>
      </rPr>
      <t>114</t>
    </r>
    <r>
      <rPr>
        <sz val="6"/>
        <color rgb="FF0000FF"/>
        <rFont val="細明體"/>
        <family val="3"/>
        <charset val="136"/>
      </rPr>
      <t>年</t>
    </r>
    <r>
      <rPr>
        <sz val="6"/>
        <color rgb="FF0000FF"/>
        <rFont val="Times New Roman"/>
        <family val="1"/>
      </rPr>
      <t>3</t>
    </r>
    <r>
      <rPr>
        <sz val="6"/>
        <color rgb="FF0000FF"/>
        <rFont val="細明體"/>
        <family val="3"/>
        <charset val="136"/>
      </rPr>
      <t>月</t>
    </r>
    <r>
      <rPr>
        <sz val="6"/>
        <color rgb="FF0000FF"/>
        <rFont val="Times New Roman"/>
        <family val="1"/>
      </rPr>
      <t>18</t>
    </r>
    <r>
      <rPr>
        <sz val="6"/>
        <color rgb="FF0000FF"/>
        <rFont val="細明體"/>
        <family val="3"/>
        <charset val="136"/>
      </rPr>
      <t>日</t>
    </r>
    <r>
      <rPr>
        <sz val="6"/>
        <color rgb="FF0000FF"/>
        <rFont val="Times New Roman"/>
        <family val="1"/>
      </rPr>
      <t>113</t>
    </r>
    <r>
      <rPr>
        <sz val="6"/>
        <color rgb="FF0000FF"/>
        <rFont val="細明體"/>
        <family val="3"/>
        <charset val="136"/>
      </rPr>
      <t>學年度第</t>
    </r>
    <r>
      <rPr>
        <sz val="6"/>
        <color rgb="FF0000FF"/>
        <rFont val="Times New Roman"/>
        <family val="1"/>
      </rPr>
      <t>3</t>
    </r>
    <r>
      <rPr>
        <sz val="6"/>
        <color rgb="FF0000FF"/>
        <rFont val="細明體"/>
        <family val="3"/>
        <charset val="136"/>
      </rPr>
      <t>次教務會議通過</t>
    </r>
    <phoneticPr fontId="28" type="noConversion"/>
  </si>
  <si>
    <t>國文(一)
Chinese(1)</t>
    <phoneticPr fontId="3" type="noConversion"/>
  </si>
  <si>
    <t>體育(一)
Physical Education(1)</t>
    <phoneticPr fontId="3" type="noConversion"/>
  </si>
  <si>
    <t>英文(一)
English(1)</t>
    <phoneticPr fontId="3" type="noConversion"/>
  </si>
  <si>
    <t>微積分(一)(1)
Calculus(1-1)</t>
    <phoneticPr fontId="3" type="noConversion"/>
  </si>
  <si>
    <t>微積分(一)(2)
Calculus(1-2)</t>
    <phoneticPr fontId="3" type="noConversion"/>
  </si>
  <si>
    <t>微積分(一)(3)
Calculus(1-3)</t>
    <phoneticPr fontId="3" type="noConversion"/>
  </si>
  <si>
    <r>
      <t xml:space="preserve">物理(一)
</t>
    </r>
    <r>
      <rPr>
        <sz val="8"/>
        <color indexed="8"/>
        <rFont val="新細明體"/>
        <family val="1"/>
        <charset val="136"/>
      </rPr>
      <t>Physics(1)</t>
    </r>
    <phoneticPr fontId="3" type="noConversion"/>
  </si>
  <si>
    <t>電路學
Electrical Circuits</t>
    <phoneticPr fontId="3" type="noConversion"/>
  </si>
  <si>
    <t>計算機程式
Computer Programming Language</t>
    <phoneticPr fontId="3" type="noConversion"/>
  </si>
  <si>
    <t>精密量測實習
Practice of Precision Measurment</t>
    <phoneticPr fontId="3" type="noConversion"/>
  </si>
  <si>
    <t>工廠實習
Workshop Practice</t>
    <phoneticPr fontId="3" type="noConversion"/>
  </si>
  <si>
    <r>
      <t>電腦輔助設計</t>
    </r>
    <r>
      <rPr>
        <b/>
        <u/>
        <sz val="8"/>
        <color rgb="FFFF0000"/>
        <rFont val="新細明體"/>
        <family val="1"/>
        <charset val="136"/>
      </rPr>
      <t>與</t>
    </r>
    <r>
      <rPr>
        <b/>
        <u/>
        <sz val="8"/>
        <color rgb="FF0000FF"/>
        <rFont val="新細明體"/>
        <family val="1"/>
        <charset val="136"/>
      </rPr>
      <t>實習
Computer Aided Design and Lab.</t>
    </r>
    <phoneticPr fontId="3" type="noConversion"/>
  </si>
  <si>
    <t>現代機械製造
Modern Mechanical Manufacturing</t>
    <phoneticPr fontId="3" type="noConversion"/>
  </si>
  <si>
    <t>工程倫理與管理
Engineering Ethics and Management</t>
    <phoneticPr fontId="3" type="noConversion"/>
  </si>
  <si>
    <t>智慧財產權
Intellectual Property Right</t>
    <phoneticPr fontId="3" type="noConversion"/>
  </si>
  <si>
    <t>電腦輔助機械製圖
Computer Aided Mechanical Drawing</t>
    <phoneticPr fontId="3" type="noConversion"/>
  </si>
  <si>
    <t>通識教育講座
Lectures for General Education</t>
    <phoneticPr fontId="3" type="noConversion"/>
  </si>
  <si>
    <t>國文(二)
Chinese(2)</t>
    <phoneticPr fontId="3" type="noConversion"/>
  </si>
  <si>
    <t>體育(二)
Physical Education(2)</t>
    <phoneticPr fontId="3" type="noConversion"/>
  </si>
  <si>
    <t>英文(二)
English(2)</t>
    <phoneticPr fontId="3" type="noConversion"/>
  </si>
  <si>
    <t>微積分(二)(4)
Calculus(2-4)</t>
    <phoneticPr fontId="3" type="noConversion"/>
  </si>
  <si>
    <t>微積分(二)(5)
Calculus(2-5)</t>
    <phoneticPr fontId="3" type="noConversion"/>
  </si>
  <si>
    <t>微積分(二)(6)
Calculus(2-6)</t>
    <phoneticPr fontId="3" type="noConversion"/>
  </si>
  <si>
    <r>
      <t xml:space="preserve">物理(二)
</t>
    </r>
    <r>
      <rPr>
        <sz val="8"/>
        <color indexed="8"/>
        <rFont val="新細明體"/>
        <family val="1"/>
        <charset val="136"/>
      </rPr>
      <t>Physics(2)</t>
    </r>
    <phoneticPr fontId="3" type="noConversion"/>
  </si>
  <si>
    <t>靜力學
Statics</t>
    <phoneticPr fontId="3" type="noConversion"/>
  </si>
  <si>
    <t>精密加工實習
Practice of precision finishing</t>
    <phoneticPr fontId="3" type="noConversion"/>
  </si>
  <si>
    <t>數位邏輯設計與實習
Digital Logic Design and Practice</t>
    <phoneticPr fontId="3" type="noConversion"/>
  </si>
  <si>
    <t>物件導向程式語言
Object-oriented Programming</t>
    <phoneticPr fontId="3" type="noConversion"/>
  </si>
  <si>
    <t>材料科學
Materials Science</t>
    <phoneticPr fontId="3" type="noConversion"/>
  </si>
  <si>
    <t>全民國防教育軍事訓練(二)
All-out Defense Education Military Training--National Defense Policies</t>
    <phoneticPr fontId="3" type="noConversion"/>
  </si>
  <si>
    <t>社會責任實踐教育(永續)
Social Responsibility Practice Education( Sustainable)</t>
    <phoneticPr fontId="3" type="noConversion"/>
  </si>
  <si>
    <t>切削學
Principles of Machining</t>
    <phoneticPr fontId="3" type="noConversion"/>
  </si>
  <si>
    <t>品質工程概論
Introduction of Quality Engineering</t>
    <phoneticPr fontId="3" type="noConversion"/>
  </si>
  <si>
    <t>通識課程(一)
General Education (1)</t>
    <phoneticPr fontId="3" type="noConversion"/>
  </si>
  <si>
    <t>體育(三)
Physical Education(3)</t>
    <phoneticPr fontId="3" type="noConversion"/>
  </si>
  <si>
    <t>進階英文(一)
Advanced English Reading(1)</t>
    <phoneticPr fontId="3" type="noConversion"/>
  </si>
  <si>
    <t>材料力學(一)
Mechanics of Material (1)</t>
    <phoneticPr fontId="3" type="noConversion"/>
  </si>
  <si>
    <r>
      <t xml:space="preserve">工程數學(一)
</t>
    </r>
    <r>
      <rPr>
        <sz val="8"/>
        <color indexed="8"/>
        <rFont val="新細明體"/>
        <family val="1"/>
        <charset val="136"/>
      </rPr>
      <t>Engineering Mathematics (1)</t>
    </r>
    <phoneticPr fontId="3" type="noConversion"/>
  </si>
  <si>
    <t>材料實驗
Materials Experiment</t>
    <phoneticPr fontId="3" type="noConversion"/>
  </si>
  <si>
    <t>氣液壓學及實習
Pneumatic and Hydraulic System and Practice</t>
    <phoneticPr fontId="3" type="noConversion"/>
  </si>
  <si>
    <t>動力學
Dynamics</t>
    <phoneticPr fontId="3" type="noConversion"/>
  </si>
  <si>
    <t>全民國防教育軍事訓練(三)
All-out Defense Education Military Training--Civil Defense</t>
    <phoneticPr fontId="3" type="noConversion"/>
  </si>
  <si>
    <t>塑性加工學
Plastic Working</t>
    <phoneticPr fontId="3" type="noConversion"/>
  </si>
  <si>
    <t>材料科技概論
Introduction to Materials Technology</t>
    <phoneticPr fontId="3" type="noConversion"/>
  </si>
  <si>
    <t>焊接工程
Welding Engineering</t>
    <phoneticPr fontId="3" type="noConversion"/>
  </si>
  <si>
    <t>通識課程(二)
General Education (2)</t>
    <phoneticPr fontId="3" type="noConversion"/>
  </si>
  <si>
    <t>體育(四)
Physical Education(4)</t>
    <phoneticPr fontId="3" type="noConversion"/>
  </si>
  <si>
    <t>進階英文(二)
Advanced English Reading(2)</t>
    <phoneticPr fontId="3" type="noConversion"/>
  </si>
  <si>
    <t>電腦輔助工程分析
Analysis of Computer Aided Engineering</t>
    <phoneticPr fontId="3" type="noConversion"/>
  </si>
  <si>
    <t>模具學
Dies and Molds</t>
    <phoneticPr fontId="3" type="noConversion"/>
  </si>
  <si>
    <t>機構學
Mechanism</t>
    <phoneticPr fontId="3" type="noConversion"/>
  </si>
  <si>
    <t>熱力學
Engineering Thermodynamics</t>
    <phoneticPr fontId="3" type="noConversion"/>
  </si>
  <si>
    <t>全民國防教育軍事訓練(四)
All-out Defense Education Military Training--Defense Mobilization</t>
    <phoneticPr fontId="3" type="noConversion"/>
  </si>
  <si>
    <t>塑膠加工學
Plastics Processing</t>
    <phoneticPr fontId="3" type="noConversion"/>
  </si>
  <si>
    <t>材料力學(二)
Mechanics of Materia(2)</t>
    <phoneticPr fontId="3" type="noConversion"/>
  </si>
  <si>
    <t>真空技術與應用
Vacuum Technology and Applications</t>
    <phoneticPr fontId="3" type="noConversion"/>
  </si>
  <si>
    <t>工程數學(二)
Engineering Mathematics (2)</t>
    <phoneticPr fontId="3" type="noConversion"/>
  </si>
  <si>
    <t>通識課程(三)
General Education (3)</t>
    <phoneticPr fontId="3" type="noConversion"/>
  </si>
  <si>
    <t>數控工具機實習
Numerical Control Machine Tools and Practices</t>
    <phoneticPr fontId="3" type="noConversion"/>
  </si>
  <si>
    <t>機械設計（一）
Machine Design(I)</t>
    <phoneticPr fontId="3" type="noConversion"/>
  </si>
  <si>
    <t>流體力學
Fluid Mechanics</t>
    <phoneticPr fontId="3" type="noConversion"/>
  </si>
  <si>
    <t>應用電子學及實驗
Applied Electronics and Lab</t>
    <phoneticPr fontId="3" type="noConversion"/>
  </si>
  <si>
    <t>專業英文
English for Specific Purposes</t>
    <phoneticPr fontId="3" type="noConversion"/>
  </si>
  <si>
    <t>全民國防教育軍事訓練(五)
All-out Defense Education Military Training--Defense Technology</t>
    <phoneticPr fontId="3" type="noConversion"/>
  </si>
  <si>
    <t>熱處理
Heat Treatment</t>
    <phoneticPr fontId="3" type="noConversion"/>
  </si>
  <si>
    <t>創造性機構設計
Creative Design of Mechanisms</t>
    <phoneticPr fontId="3" type="noConversion"/>
  </si>
  <si>
    <t>單晶片控制與實務
Single Chip Control and Practice</t>
    <phoneticPr fontId="3" type="noConversion"/>
  </si>
  <si>
    <t>塑膠模具設計與分析
Plastic Mold Design and Analysis</t>
    <phoneticPr fontId="3" type="noConversion"/>
  </si>
  <si>
    <t>鍛壓模具設計與分析
Forging Mold Design and Analysis</t>
    <phoneticPr fontId="3" type="noConversion"/>
  </si>
  <si>
    <t>製鞋概論
Shoe Manufacturing Introduction</t>
    <phoneticPr fontId="3" type="noConversion"/>
  </si>
  <si>
    <t>智慧機器人理論與應用
Theory &amp; Application of Smart Robots.</t>
    <phoneticPr fontId="3" type="noConversion"/>
  </si>
  <si>
    <t>半導體封裝原理與實務
Principles and practice of semiconductor package</t>
    <phoneticPr fontId="3" type="noConversion"/>
  </si>
  <si>
    <t>通識課程(四)
General Education (4)</t>
    <phoneticPr fontId="3" type="noConversion"/>
  </si>
  <si>
    <t>校外實習-期中業界實習(一)
Field Practice-Industry Internship during semester(一)</t>
    <phoneticPr fontId="3" type="noConversion"/>
  </si>
  <si>
    <t>校外實習-暑期業界實習(一)
Field Practice-Industry Practices during Summer Break(一)</t>
    <phoneticPr fontId="3" type="noConversion"/>
  </si>
  <si>
    <t>校外實習-暑期業界實習(二)
Field Practice-Industry Practices during Summer Break(二)</t>
    <phoneticPr fontId="3" type="noConversion"/>
  </si>
  <si>
    <t>實務專題（一）
Special Projects(1)</t>
    <phoneticPr fontId="3" type="noConversion"/>
  </si>
  <si>
    <t>機電整合實習
Mechatronics Control Practice</t>
    <phoneticPr fontId="3" type="noConversion"/>
  </si>
  <si>
    <t>機械設計(二）
Mechanical Design ( II)</t>
    <phoneticPr fontId="3" type="noConversion"/>
  </si>
  <si>
    <t>自動控制及實習
Automatic Control and Practice</t>
    <phoneticPr fontId="3" type="noConversion"/>
  </si>
  <si>
    <t>電腦輔助製造及實習
Computer-Aided Manufacturing and Lab</t>
    <phoneticPr fontId="3" type="noConversion"/>
  </si>
  <si>
    <t>校外實習-期中業界實習(二)
Field Practice-Industry Internship during semester(二)</t>
    <phoneticPr fontId="3" type="noConversion"/>
  </si>
  <si>
    <t>校外實習-寒期業界實習
Field Practice-Industry Practices during Winter Break</t>
    <phoneticPr fontId="3" type="noConversion"/>
  </si>
  <si>
    <t>電腦輔助模流分析
Computer Aided Moldflow Analysis</t>
    <phoneticPr fontId="3" type="noConversion"/>
  </si>
  <si>
    <t>表面處理
Surface Treatment</t>
    <phoneticPr fontId="3" type="noConversion"/>
  </si>
  <si>
    <t>工具機設計
Machine tool Design</t>
    <phoneticPr fontId="3" type="noConversion"/>
  </si>
  <si>
    <t>公差選用
Engineering Tolerance Fit</t>
    <phoneticPr fontId="3" type="noConversion"/>
  </si>
  <si>
    <t>非傳統加工及實務
Nontraditional Machining and Practice</t>
    <phoneticPr fontId="3" type="noConversion"/>
  </si>
  <si>
    <t>製鞋實務
Shoe Manufacturing Practice</t>
    <phoneticPr fontId="3" type="noConversion"/>
  </si>
  <si>
    <t>通識課程(五)
General Education (5)</t>
    <phoneticPr fontId="3" type="noConversion"/>
  </si>
  <si>
    <t>工程統計
Engineering Statistics</t>
    <phoneticPr fontId="3" type="noConversion"/>
  </si>
  <si>
    <t>金屬成形實務
Metal Forming Practice</t>
    <phoneticPr fontId="3" type="noConversion"/>
  </si>
  <si>
    <t>實務專題（二）
Special Projects(2)</t>
    <phoneticPr fontId="3" type="noConversion"/>
  </si>
  <si>
    <t>感測與量測實驗
Experiments of Sensing and Measuring</t>
    <phoneticPr fontId="3" type="noConversion"/>
  </si>
  <si>
    <t>職涯分析與規劃
Career Analysis and Development</t>
    <phoneticPr fontId="3" type="noConversion"/>
  </si>
  <si>
    <t>圖控程式語言
Programming Language for Graphics Control</t>
    <phoneticPr fontId="3" type="noConversion"/>
  </si>
  <si>
    <t>磨潤學
Tribology</t>
    <phoneticPr fontId="3" type="noConversion"/>
  </si>
  <si>
    <t>電腦輔助結構分析
Computer-Aided Structural Analysis</t>
    <phoneticPr fontId="3" type="noConversion"/>
  </si>
  <si>
    <t>製造系統模擬
Manufacturing Systems Simulation</t>
    <phoneticPr fontId="3" type="noConversion"/>
  </si>
  <si>
    <t>電腦輔助模具製造
Computer-Aided Mould Manufacturing</t>
    <phoneticPr fontId="3" type="noConversion"/>
  </si>
  <si>
    <r>
      <t>機械設計</t>
    </r>
    <r>
      <rPr>
        <u/>
        <sz val="8"/>
        <rFont val="新細明體"/>
        <family val="1"/>
        <charset val="136"/>
      </rPr>
      <t>實務
Machines Design and Prectices</t>
    </r>
    <phoneticPr fontId="3" type="noConversion"/>
  </si>
  <si>
    <t>五軸加工實務
5-Axis Machining Practice</t>
    <phoneticPr fontId="3" type="noConversion"/>
  </si>
  <si>
    <t>刀具研磨實務
Practice of Tool Grinding</t>
    <phoneticPr fontId="3" type="noConversion"/>
  </si>
  <si>
    <t>產品設計與實作Product Design and Practices</t>
    <phoneticPr fontId="3" type="noConversion"/>
  </si>
  <si>
    <t>通識課程(六)
General Education (6)</t>
    <phoneticPr fontId="3" type="noConversion"/>
  </si>
  <si>
    <t>通識課程(七)
General Education (7)</t>
    <phoneticPr fontId="3" type="noConversion"/>
  </si>
  <si>
    <t>自動化機構設計
Automatic Mechanism Design</t>
    <phoneticPr fontId="3" type="noConversion"/>
  </si>
  <si>
    <t>先進金屬成形技術
Advanced Metal Forming Technology</t>
    <phoneticPr fontId="3" type="noConversion"/>
  </si>
  <si>
    <t>工具機產業技術實務
Machine Industry Technology and Practice</t>
    <phoneticPr fontId="3" type="noConversion"/>
  </si>
  <si>
    <t>機械元件破壞分析
Failure Analysis of Machine Elements</t>
    <phoneticPr fontId="3" type="noConversion"/>
  </si>
  <si>
    <t>製造系統實務
Manufacture System Practice</t>
    <phoneticPr fontId="3" type="noConversion"/>
  </si>
  <si>
    <t>模具產業技術實務
Mold Industry Technology and Practice</t>
    <phoneticPr fontId="3" type="noConversion"/>
  </si>
  <si>
    <t>人工智慧
Artificial Intelligence</t>
    <phoneticPr fontId="3" type="noConversion"/>
  </si>
  <si>
    <t>校外實習-學期業界實習(一)
Field Practice-Semester Industry Practices(I)</t>
    <phoneticPr fontId="3" type="noConversion"/>
  </si>
  <si>
    <t>校外實習-學期業界實習(二)
Field Practice-Semester Industry Practices(II)</t>
    <phoneticPr fontId="3" type="noConversion"/>
  </si>
  <si>
    <t>校外實習-學期業界實習(三)
Field Practice-Semester Industry Practices(III)</t>
    <phoneticPr fontId="3" type="noConversion"/>
  </si>
  <si>
    <t>上學期 1st Semester</t>
    <phoneticPr fontId="3" type="noConversion"/>
  </si>
  <si>
    <t>上學期 1st Semester</t>
    <phoneticPr fontId="3" type="noConversion"/>
  </si>
  <si>
    <t>上學期 1st Semester</t>
    <phoneticPr fontId="3" type="noConversion"/>
  </si>
  <si>
    <t>上學期 1st Semester</t>
    <phoneticPr fontId="3" type="noConversion"/>
  </si>
  <si>
    <t>下學期2nd Semester</t>
    <phoneticPr fontId="3" type="noConversion"/>
  </si>
  <si>
    <t>下學期2nd Semester</t>
    <phoneticPr fontId="3" type="noConversion"/>
  </si>
  <si>
    <t>學分  (Credits)</t>
    <phoneticPr fontId="3" type="noConversion"/>
  </si>
  <si>
    <t>時數  (Credit Hours)</t>
    <phoneticPr fontId="3" type="noConversion"/>
  </si>
  <si>
    <t>第一學年 1st Year</t>
    <phoneticPr fontId="3" type="noConversion"/>
  </si>
  <si>
    <t>第二學年 2nd Year</t>
    <phoneticPr fontId="3" type="noConversion"/>
  </si>
  <si>
    <t>第三學年  3rd Year</t>
    <phoneticPr fontId="3" type="noConversion"/>
  </si>
  <si>
    <t>第 四學年 4th Year</t>
    <phoneticPr fontId="3" type="noConversion"/>
  </si>
  <si>
    <t>小計   (Sum)</t>
    <phoneticPr fontId="3" type="noConversion"/>
  </si>
  <si>
    <t>院核心必修科目</t>
    <phoneticPr fontId="3" type="noConversion"/>
  </si>
  <si>
    <t>學年
Academic Year</t>
    <phoneticPr fontId="3" type="noConversion"/>
  </si>
  <si>
    <t>學期
Semester</t>
    <phoneticPr fontId="3" type="noConversion"/>
  </si>
  <si>
    <r>
      <t xml:space="preserve">課程名稱  
 </t>
    </r>
    <r>
      <rPr>
        <sz val="10"/>
        <rFont val="標楷體"/>
        <family val="4"/>
        <charset val="136"/>
      </rPr>
      <t>Course Titles</t>
    </r>
    <phoneticPr fontId="42" type="noConversion"/>
  </si>
  <si>
    <t>校共同必修</t>
    <phoneticPr fontId="3" type="noConversion"/>
  </si>
  <si>
    <t>NATIONAL FORMOSA UNIVERSITY 114 學年度 COURSES FOR UNDERGRADUATE PROGRAM OF
DEPARTMENT OF MECHANICAL AND COMPUTER-AIDED ENGINEERING（機械與電腦輔助工程系四技學士班）  （114學年度入學適用）</t>
    <phoneticPr fontId="3" type="noConversion"/>
  </si>
  <si>
    <t>小計   (Sum)</t>
    <phoneticPr fontId="3" type="noConversion"/>
  </si>
  <si>
    <t>小計
  (Sum)</t>
    <phoneticPr fontId="3" type="noConversion"/>
  </si>
  <si>
    <t>院、系必修科目  小計
Subtotal of College &amp; Department Required Courses</t>
    <phoneticPr fontId="3" type="noConversion"/>
  </si>
  <si>
    <t>總計 (Total)</t>
    <phoneticPr fontId="3" type="noConversion"/>
  </si>
  <si>
    <t xml:space="preserve">    系專業選修 小計
Subtotal of Major Elective Courses</t>
    <phoneticPr fontId="3" type="noConversion"/>
  </si>
  <si>
    <t>其他
(Others)</t>
    <phoneticPr fontId="3" type="noConversion"/>
  </si>
  <si>
    <t>備     註
(Notes)</t>
    <phoneticPr fontId="3" type="noConversion"/>
  </si>
  <si>
    <t>時數  (Credit Hours)</t>
    <phoneticPr fontId="3" type="noConversion"/>
  </si>
  <si>
    <t>時數  (Credit Hours)</t>
    <phoneticPr fontId="3" type="noConversion"/>
  </si>
  <si>
    <t>（1）畢業學分至少 132 學分。 
          A minimum of 132 credits is required for graduation.</t>
    <phoneticPr fontId="3" type="noConversion"/>
  </si>
  <si>
    <r>
      <t>（2）校共同必修 27 學分、</t>
    </r>
    <r>
      <rPr>
        <sz val="8"/>
        <color rgb="FFFF0000"/>
        <rFont val="新細明體"/>
        <family val="1"/>
        <charset val="136"/>
      </rPr>
      <t>校訂選修「社會責任實踐教育」2 學分、</t>
    </r>
    <r>
      <rPr>
        <sz val="8"/>
        <rFont val="新細明體"/>
        <family val="1"/>
        <charset val="136"/>
      </rPr>
      <t>院系專業必修 76 學分、選修至少應修</t>
    </r>
    <r>
      <rPr>
        <sz val="8"/>
        <color rgb="FFFF0000"/>
        <rFont val="新細明體"/>
        <family val="1"/>
        <charset val="136"/>
      </rPr>
      <t xml:space="preserve"> 27</t>
    </r>
    <r>
      <rPr>
        <sz val="8"/>
        <rFont val="新細明體"/>
        <family val="1"/>
        <charset val="136"/>
      </rPr>
      <t xml:space="preserve"> 學分。  
           Students must complete 27 credits of University Common Required Courses, 2 credits of the University-Designated Elective “Social Responsibility Practice Education,” 76 credits of College/Department Required Courses, and at least 27 elective credits.</t>
    </r>
    <phoneticPr fontId="3" type="noConversion"/>
  </si>
  <si>
    <t>（3）修畢通過「社會責任實踐教育」方可完成本畢業門檻。第一學年須依本科目表選讀一門校訂選修課程，可計入外系選修及畢業學分。至多兩門得認列入跨院6學分。課程依本校抵免要點辦理，抵免後以少學分認列。
          Students must complete and pass “Social Responsibility Practice Education” to meet the graduation requirement. In the first academic year, students must take one university-designated elective according to the curriculum table; this course may be counted toward electives from other departments and graduation credits. Up to two such courses may be counted as part of the 6 inter-college credits. Course exemption follows university regulations, and the lower credit value will be recognized after exemption.</t>
    <phoneticPr fontId="3" type="noConversion"/>
  </si>
  <si>
    <t>全民國防教育軍事訓練(一)
All-out Defense Education Military Training--International Situations</t>
    <phoneticPr fontId="3" type="noConversion"/>
  </si>
  <si>
    <t>（4）4-1 選修外系之專業課程至多可計入12學分為畢業學分；若有修畢學程者，其跨系、院選修學程學分數事先經系主任同意，得承認其選修非本系所開學分數至18學分。
                 Students may count up to 12 credits of professional courses from other departments toward graduation. For students completing an academic program, inter-department or inter-college elective credits may be recognized up to 18 credits with prior approval from the department chair.</t>
    <phoneticPr fontId="3" type="noConversion"/>
  </si>
  <si>
    <t xml:space="preserve">          4-2 112學年度起入學學生，學生須於畢業前完成跨院6學分課程，跨院課程包含修讀微學分、自主學習及跨領域學習學分課程。
                 For students admitted in Academic Year 2023 (112 AY) and after, students must complete 6 inter-college credits before graduation, including micro-credit courses, self-directed learning, and interdisciplinary learning courses.</t>
    <phoneticPr fontId="3" type="noConversion"/>
  </si>
  <si>
    <t>（5） 5-1『校外實習-期中業界實習(一)、(二)』選修，於學期中實習18週，實習時數160小時。
                   Off-Campus Internship – Midterm Industry Internship (I)(II) (Elective): 18-week semester internship with a total of 160 hours.
          5-2『校外實習-暑期業界實習(一)』選修，於暑假實習一個月(4週)，實習時數160小時；『校外實習-暑期業界實習(二)』選修，於暑假實習二個月(8週)，實習時數320小時。
                 Summer Internship (I) (Elective): 1 month (4 weeks), 160 hours; Summer Internship (II) (Elective): 2 months (8 weeks), 320 hours.
          5-3 『校外實習-寒期業界實習』選修，於寒假實習一個月(4週)，實習時數160小時。
                  Winter Internship (Elective): 1 month (4 weeks), 160 hours.
          5-4『校外實習-學期業界實習(一)(二)(三)』選修，為全學期實習，18~20週，實習時數為720~800小時。
                 Semester Internship (I)(II)(III) (Elective): full-semester internship of 18–20 weeks, totaling 720–800 hours.
         5-5  校外實習最多認列畢業學分數為 9 學分。
               A maximum of 9 internship credits may be counted toward graduation.</t>
    <phoneticPr fontId="3" type="noConversion"/>
  </si>
  <si>
    <t>（6）6-1 微積分(一)（1）、微積分(二)（4）在第1-6週上課。
                 Calculus (I)-(1) and Calculus (II)-(4) are offered during Weeks 1–6.</t>
    <phoneticPr fontId="3" type="noConversion"/>
  </si>
  <si>
    <t xml:space="preserve">         6-2 微積分(一)（2）、微積分(二)（5）在第7-12週上課。
               Calculus (I)-(2) and Calculus (II)-(5) are offered during Weeks 7–12.</t>
    <phoneticPr fontId="3" type="noConversion"/>
  </si>
  <si>
    <t xml:space="preserve">         6-3 微積分(一)（3）、微積分(二)（6）在第13-18週上課。(114.6.25工院E-mail通知修訂)
               Calculus (I)-(3) and Calculus (II)-(6) are offered during Weeks 13–18.</t>
    <phoneticPr fontId="3" type="noConversion"/>
  </si>
  <si>
    <t>（7）全民國防教育軍事訓練課程不列入畢業學分計算。
          All-out Defense Education Military Training courses are not counted toward graduation credits.</t>
    <phoneticPr fontId="3" type="noConversion"/>
  </si>
  <si>
    <t>（8）外國學生必修「華語教學（一）」及「華語教學（二）」，相關規定詳「外國學生修讀華語課程實施要點」。
          International students are required to take “Chinese Language Instruction (I)” and “Chinese Language Instruction (II).” Related regulations follow the “Guidelines for International Students Taking Chinese Language Courses.”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</si>
</sst>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4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b/>
      <sz val="8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14"/>
      <name val="新細明體"/>
      <family val="1"/>
      <charset val="136"/>
    </font>
    <font>
      <sz val="7"/>
      <name val="新細明體"/>
      <family val="1"/>
      <charset val="136"/>
    </font>
    <font>
      <sz val="8"/>
      <color indexed="10"/>
      <name val="新細明體"/>
      <family val="1"/>
      <charset val="136"/>
    </font>
    <font>
      <b/>
      <sz val="9"/>
      <name val="新細明體"/>
      <family val="1"/>
      <charset val="136"/>
    </font>
    <font>
      <b/>
      <sz val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8"/>
      <color indexed="10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8"/>
      <color indexed="8"/>
      <name val="新細明體"/>
      <family val="1"/>
      <charset val="136"/>
    </font>
    <font>
      <sz val="10"/>
      <color indexed="8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sz val="8"/>
      <color indexed="8"/>
      <name val="新細明體"/>
      <family val="1"/>
      <charset val="136"/>
    </font>
    <font>
      <sz val="8"/>
      <color rgb="FFFF0000"/>
      <name val="新細明體"/>
      <family val="1"/>
      <charset val="136"/>
    </font>
    <font>
      <b/>
      <sz val="8"/>
      <color rgb="FF0000FF"/>
      <name val="新細明體"/>
      <family val="1"/>
      <charset val="136"/>
    </font>
    <font>
      <sz val="8"/>
      <name val="標楷體"/>
      <family val="4"/>
      <charset val="136"/>
    </font>
    <font>
      <sz val="8"/>
      <color rgb="FF0000FF"/>
      <name val="新細明體"/>
      <family val="1"/>
      <charset val="136"/>
    </font>
    <font>
      <sz val="10"/>
      <color rgb="FF0000FF"/>
      <name val="新細明體"/>
      <family val="1"/>
      <charset val="136"/>
    </font>
    <font>
      <u/>
      <sz val="8"/>
      <name val="新細明體"/>
      <family val="1"/>
      <charset val="136"/>
    </font>
    <font>
      <u/>
      <sz val="8"/>
      <color rgb="FFFF0000"/>
      <name val="新細明體"/>
      <family val="1"/>
      <charset val="136"/>
    </font>
    <font>
      <b/>
      <sz val="9"/>
      <color theme="1"/>
      <name val="新細明體"/>
      <family val="1"/>
      <charset val="136"/>
    </font>
    <font>
      <sz val="9"/>
      <name val="標楷體"/>
      <family val="4"/>
      <charset val="136"/>
    </font>
    <font>
      <sz val="6"/>
      <name val="Times New Roman"/>
      <family val="1"/>
    </font>
    <font>
      <sz val="6"/>
      <name val="細明體"/>
      <family val="3"/>
      <charset val="136"/>
    </font>
    <font>
      <sz val="6"/>
      <color rgb="FF0000FF"/>
      <name val="Times New Roman"/>
      <family val="1"/>
    </font>
    <font>
      <sz val="6"/>
      <color rgb="FF0000FF"/>
      <name val="細明體"/>
      <family val="3"/>
      <charset val="136"/>
    </font>
    <font>
      <b/>
      <u/>
      <sz val="8"/>
      <color rgb="FF0000FF"/>
      <name val="新細明體"/>
      <family val="1"/>
      <charset val="136"/>
    </font>
    <font>
      <b/>
      <u/>
      <sz val="8"/>
      <color rgb="FFFF0000"/>
      <name val="新細明體"/>
      <family val="1"/>
      <charset val="136"/>
    </font>
    <font>
      <b/>
      <u/>
      <sz val="9"/>
      <color rgb="FFFF0000"/>
      <name val="新細明體"/>
      <family val="1"/>
      <charset val="136"/>
    </font>
    <font>
      <u/>
      <sz val="12"/>
      <color rgb="FFFF0000"/>
      <name val="新細明體"/>
      <family val="1"/>
      <charset val="136"/>
    </font>
    <font>
      <sz val="7"/>
      <color rgb="FFFF000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sz val="10"/>
      <name val="標楷體"/>
      <family val="4"/>
      <charset val="136"/>
    </font>
    <font>
      <sz val="10"/>
      <name val="Times New Roman"/>
      <family val="1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10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double">
        <color indexed="10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double">
        <color indexed="1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1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1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10"/>
      </bottom>
      <diagonal/>
    </border>
    <border>
      <left/>
      <right/>
      <top style="medium">
        <color indexed="64"/>
      </top>
      <bottom style="double">
        <color indexed="10"/>
      </bottom>
      <diagonal/>
    </border>
    <border>
      <left/>
      <right style="thin">
        <color indexed="64"/>
      </right>
      <top style="medium">
        <color indexed="64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1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double">
        <color indexed="1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double">
        <color indexed="10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indexed="10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double">
        <color indexed="1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double">
        <color indexed="10"/>
      </top>
      <bottom/>
      <diagonal/>
    </border>
    <border>
      <left/>
      <right/>
      <top style="double">
        <color indexed="1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/>
      <diagonal/>
    </border>
    <border>
      <left style="thin">
        <color auto="1"/>
      </left>
      <right style="medium">
        <color rgb="FFFF0000"/>
      </right>
      <top style="thin">
        <color auto="1"/>
      </top>
      <bottom/>
      <diagonal/>
    </border>
    <border>
      <left style="medium">
        <color rgb="FFFF0000"/>
      </left>
      <right style="thin">
        <color indexed="64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6">
    <xf numFmtId="0" fontId="0" fillId="0" borderId="0" xfId="0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justify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justify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justify" vertical="center" shrinkToFit="1"/>
    </xf>
    <xf numFmtId="0" fontId="2" fillId="0" borderId="2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horizontal="justify" vertical="center" shrinkToFit="1"/>
    </xf>
    <xf numFmtId="0" fontId="6" fillId="0" borderId="7" xfId="0" applyFont="1" applyBorder="1" applyAlignment="1">
      <alignment vertical="center"/>
    </xf>
    <xf numFmtId="0" fontId="2" fillId="0" borderId="9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justify" vertical="center" shrinkToFit="1"/>
    </xf>
    <xf numFmtId="0" fontId="13" fillId="0" borderId="10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justify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justify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justify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justify" vertical="center" shrinkToFit="1"/>
    </xf>
    <xf numFmtId="0" fontId="12" fillId="2" borderId="10" xfId="0" applyFont="1" applyFill="1" applyBorder="1" applyAlignment="1">
      <alignment horizontal="justify" vertical="center" shrinkToFit="1"/>
    </xf>
    <xf numFmtId="0" fontId="2" fillId="0" borderId="9" xfId="0" applyFont="1" applyFill="1" applyBorder="1" applyAlignment="1">
      <alignment vertical="center" shrinkToFit="1"/>
    </xf>
    <xf numFmtId="0" fontId="12" fillId="0" borderId="10" xfId="0" applyFont="1" applyFill="1" applyBorder="1" applyAlignment="1">
      <alignment vertical="center" shrinkToFit="1"/>
    </xf>
    <xf numFmtId="0" fontId="12" fillId="2" borderId="10" xfId="0" applyFont="1" applyFill="1" applyBorder="1" applyAlignment="1">
      <alignment vertical="center" shrinkToFit="1"/>
    </xf>
    <xf numFmtId="0" fontId="15" fillId="0" borderId="2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0" fillId="0" borderId="0" xfId="0" applyFill="1">
      <alignment vertical="center"/>
    </xf>
    <xf numFmtId="0" fontId="12" fillId="0" borderId="11" xfId="0" applyFont="1" applyBorder="1" applyAlignment="1">
      <alignment horizontal="center" vertical="center" shrinkToFit="1"/>
    </xf>
    <xf numFmtId="176" fontId="12" fillId="0" borderId="22" xfId="0" applyNumberFormat="1" applyFont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vertical="center" shrinkToFit="1"/>
    </xf>
    <xf numFmtId="0" fontId="15" fillId="0" borderId="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12" fillId="2" borderId="27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justify" vertical="center" shrinkToFit="1"/>
    </xf>
    <xf numFmtId="0" fontId="2" fillId="0" borderId="32" xfId="0" applyFont="1" applyFill="1" applyBorder="1" applyAlignment="1">
      <alignment horizontal="justify" vertical="center" shrinkToFit="1"/>
    </xf>
    <xf numFmtId="0" fontId="12" fillId="0" borderId="28" xfId="0" applyFont="1" applyFill="1" applyBorder="1" applyAlignment="1">
      <alignment horizontal="justify" vertical="center" shrinkToFit="1"/>
    </xf>
    <xf numFmtId="0" fontId="12" fillId="0" borderId="28" xfId="0" applyFont="1" applyFill="1" applyBorder="1" applyAlignment="1">
      <alignment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10" fillId="0" borderId="2" xfId="0" applyFont="1" applyFill="1" applyBorder="1" applyAlignment="1">
      <alignment vertical="center" shrinkToFit="1"/>
    </xf>
    <xf numFmtId="0" fontId="6" fillId="0" borderId="23" xfId="0" applyFont="1" applyBorder="1" applyAlignment="1">
      <alignment vertical="center"/>
    </xf>
    <xf numFmtId="0" fontId="2" fillId="0" borderId="29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34" xfId="0" applyFont="1" applyFill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36" xfId="0" applyFont="1" applyFill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2" fillId="2" borderId="38" xfId="0" applyFont="1" applyFill="1" applyBorder="1" applyAlignment="1">
      <alignment vertical="center" shrinkToFit="1"/>
    </xf>
    <xf numFmtId="0" fontId="11" fillId="2" borderId="39" xfId="0" applyFont="1" applyFill="1" applyBorder="1" applyAlignment="1">
      <alignment horizontal="center" vertical="center" shrinkToFit="1"/>
    </xf>
    <xf numFmtId="0" fontId="12" fillId="0" borderId="40" xfId="0" applyFont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horizontal="center" vertical="center" shrinkToFit="1"/>
    </xf>
    <xf numFmtId="0" fontId="18" fillId="2" borderId="25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vertical="center" shrinkToFit="1"/>
    </xf>
    <xf numFmtId="0" fontId="19" fillId="2" borderId="12" xfId="0" applyFont="1" applyFill="1" applyBorder="1" applyAlignment="1">
      <alignment horizontal="center" vertical="center" shrinkToFit="1"/>
    </xf>
    <xf numFmtId="0" fontId="19" fillId="2" borderId="44" xfId="0" applyFont="1" applyFill="1" applyBorder="1" applyAlignment="1">
      <alignment horizontal="center" vertical="center" shrinkToFit="1"/>
    </xf>
    <xf numFmtId="0" fontId="19" fillId="0" borderId="12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19" fillId="2" borderId="25" xfId="0" applyFont="1" applyFill="1" applyBorder="1" applyAlignment="1">
      <alignment horizontal="center" vertical="center" shrinkToFit="1"/>
    </xf>
    <xf numFmtId="0" fontId="19" fillId="0" borderId="31" xfId="0" applyFont="1" applyFill="1" applyBorder="1" applyAlignment="1">
      <alignment horizontal="justify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justify" vertical="center" shrinkToFit="1"/>
    </xf>
    <xf numFmtId="0" fontId="19" fillId="0" borderId="25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vertical="center" shrinkToFit="1"/>
    </xf>
    <xf numFmtId="0" fontId="18" fillId="0" borderId="29" xfId="0" applyFont="1" applyFill="1" applyBorder="1" applyAlignment="1">
      <alignment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vertical="center" wrapText="1" shrinkToFit="1"/>
    </xf>
    <xf numFmtId="0" fontId="18" fillId="0" borderId="26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6" fillId="0" borderId="65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justify" vertical="center" shrinkToFit="1"/>
    </xf>
    <xf numFmtId="0" fontId="10" fillId="0" borderId="65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justify" vertical="center" wrapText="1"/>
    </xf>
    <xf numFmtId="0" fontId="21" fillId="0" borderId="12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justify" vertical="center" wrapText="1"/>
    </xf>
    <xf numFmtId="0" fontId="2" fillId="0" borderId="65" xfId="0" applyFont="1" applyFill="1" applyBorder="1" applyAlignment="1">
      <alignment horizontal="center" vertical="center" shrinkToFit="1"/>
    </xf>
    <xf numFmtId="0" fontId="2" fillId="0" borderId="68" xfId="0" applyFont="1" applyFill="1" applyBorder="1" applyAlignment="1">
      <alignment horizontal="justify" vertical="center" wrapText="1"/>
    </xf>
    <xf numFmtId="0" fontId="2" fillId="0" borderId="64" xfId="0" applyFont="1" applyFill="1" applyBorder="1" applyAlignment="1">
      <alignment horizontal="justify" vertical="center" shrinkToFit="1"/>
    </xf>
    <xf numFmtId="0" fontId="2" fillId="0" borderId="64" xfId="0" applyFont="1" applyFill="1" applyBorder="1" applyAlignment="1">
      <alignment horizontal="justify" vertical="center" wrapText="1"/>
    </xf>
    <xf numFmtId="0" fontId="1" fillId="0" borderId="46" xfId="0" applyFont="1" applyBorder="1" applyAlignment="1">
      <alignment horizontal="center" vertical="center" textRotation="255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42" xfId="0" applyFont="1" applyFill="1" applyBorder="1" applyAlignment="1">
      <alignment horizontal="justify" vertical="center" shrinkToFit="1"/>
    </xf>
    <xf numFmtId="0" fontId="2" fillId="0" borderId="67" xfId="0" applyFont="1" applyFill="1" applyBorder="1" applyAlignment="1">
      <alignment horizontal="justify" vertical="center" shrinkToFit="1"/>
    </xf>
    <xf numFmtId="0" fontId="2" fillId="0" borderId="2" xfId="0" applyFont="1" applyFill="1" applyBorder="1" applyAlignment="1">
      <alignment horizontal="justify" vertical="center" wrapText="1" shrinkToFit="1"/>
    </xf>
    <xf numFmtId="0" fontId="16" fillId="0" borderId="12" xfId="0" applyFont="1" applyFill="1" applyBorder="1" applyAlignment="1">
      <alignment horizontal="justify" vertical="center" shrinkToFit="1"/>
    </xf>
    <xf numFmtId="0" fontId="22" fillId="0" borderId="2" xfId="0" applyFont="1" applyFill="1" applyBorder="1" applyAlignment="1">
      <alignment horizontal="center" vertical="center"/>
    </xf>
    <xf numFmtId="0" fontId="22" fillId="0" borderId="6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 shrinkToFit="1"/>
    </xf>
    <xf numFmtId="0" fontId="2" fillId="0" borderId="42" xfId="0" applyFont="1" applyFill="1" applyBorder="1" applyAlignment="1">
      <alignment horizontal="justify" vertical="center" wrapText="1"/>
    </xf>
    <xf numFmtId="0" fontId="21" fillId="0" borderId="2" xfId="0" applyFont="1" applyFill="1" applyBorder="1" applyAlignment="1">
      <alignment horizontal="justify" vertical="center" wrapText="1" shrinkToFit="1"/>
    </xf>
    <xf numFmtId="0" fontId="21" fillId="2" borderId="2" xfId="0" applyFont="1" applyFill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shrinkToFit="1"/>
    </xf>
    <xf numFmtId="0" fontId="21" fillId="2" borderId="24" xfId="0" applyFont="1" applyFill="1" applyBorder="1" applyAlignment="1">
      <alignment horizontal="center" vertical="center" shrinkToFit="1"/>
    </xf>
    <xf numFmtId="0" fontId="21" fillId="0" borderId="4" xfId="0" applyFont="1" applyFill="1" applyBorder="1" applyAlignment="1">
      <alignment horizontal="center" vertical="center" shrinkToFit="1"/>
    </xf>
    <xf numFmtId="0" fontId="21" fillId="0" borderId="44" xfId="0" applyFont="1" applyFill="1" applyBorder="1" applyAlignment="1">
      <alignment horizontal="center" vertical="center" shrinkToFit="1"/>
    </xf>
    <xf numFmtId="0" fontId="21" fillId="0" borderId="25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 wrapText="1" shrinkToFit="1"/>
    </xf>
    <xf numFmtId="0" fontId="23" fillId="0" borderId="2" xfId="0" applyFont="1" applyFill="1" applyBorder="1" applyAlignment="1">
      <alignment vertical="center" shrinkToFit="1"/>
    </xf>
    <xf numFmtId="0" fontId="21" fillId="2" borderId="2" xfId="0" applyFont="1" applyFill="1" applyBorder="1" applyAlignment="1">
      <alignment vertical="center" shrinkToFit="1"/>
    </xf>
    <xf numFmtId="0" fontId="21" fillId="2" borderId="25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justify" vertical="center" wrapText="1"/>
    </xf>
    <xf numFmtId="0" fontId="23" fillId="0" borderId="2" xfId="0" applyFont="1" applyFill="1" applyBorder="1" applyAlignment="1">
      <alignment horizontal="center" vertical="center" shrinkToFit="1"/>
    </xf>
    <xf numFmtId="0" fontId="23" fillId="2" borderId="31" xfId="0" applyFont="1" applyFill="1" applyBorder="1" applyAlignment="1">
      <alignment horizontal="justify" vertical="center" shrinkToFit="1"/>
    </xf>
    <xf numFmtId="0" fontId="23" fillId="2" borderId="2" xfId="0" applyFont="1" applyFill="1" applyBorder="1" applyAlignment="1">
      <alignment horizontal="center" vertical="center" shrinkToFit="1"/>
    </xf>
    <xf numFmtId="0" fontId="24" fillId="0" borderId="2" xfId="0" applyFont="1" applyBorder="1" applyAlignment="1">
      <alignment vertical="center"/>
    </xf>
    <xf numFmtId="0" fontId="2" fillId="0" borderId="2" xfId="0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vertical="center" shrinkToFit="1"/>
    </xf>
    <xf numFmtId="0" fontId="2" fillId="0" borderId="66" xfId="0" applyFont="1" applyFill="1" applyBorder="1" applyAlignment="1">
      <alignment horizontal="center" vertical="center" shrinkToFit="1"/>
    </xf>
    <xf numFmtId="0" fontId="26" fillId="0" borderId="5" xfId="0" applyFont="1" applyBorder="1" applyAlignment="1">
      <alignment vertical="center" shrinkToFit="1"/>
    </xf>
    <xf numFmtId="0" fontId="26" fillId="0" borderId="7" xfId="0" applyFont="1" applyFill="1" applyBorder="1" applyAlignment="1">
      <alignment vertical="center" shrinkToFit="1"/>
    </xf>
    <xf numFmtId="0" fontId="21" fillId="2" borderId="65" xfId="0" applyFont="1" applyFill="1" applyBorder="1" applyAlignment="1">
      <alignment vertical="center" shrinkToFit="1"/>
    </xf>
    <xf numFmtId="0" fontId="21" fillId="2" borderId="64" xfId="0" applyFont="1" applyFill="1" applyBorder="1" applyAlignment="1">
      <alignment vertical="center" shrinkToFit="1"/>
    </xf>
    <xf numFmtId="0" fontId="21" fillId="2" borderId="65" xfId="0" applyFont="1" applyFill="1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12" fillId="0" borderId="70" xfId="0" applyFont="1" applyBorder="1" applyAlignment="1">
      <alignment horizontal="center" vertical="center" shrinkToFit="1"/>
    </xf>
    <xf numFmtId="0" fontId="12" fillId="0" borderId="71" xfId="0" applyFont="1" applyBorder="1" applyAlignment="1">
      <alignment horizontal="center" vertical="center" shrinkToFit="1"/>
    </xf>
    <xf numFmtId="0" fontId="13" fillId="0" borderId="72" xfId="0" applyFont="1" applyBorder="1" applyAlignment="1">
      <alignment horizontal="center" vertical="center" shrinkToFit="1"/>
    </xf>
    <xf numFmtId="0" fontId="12" fillId="0" borderId="73" xfId="0" applyFont="1" applyBorder="1" applyAlignment="1">
      <alignment horizontal="center" vertical="center" shrinkToFit="1"/>
    </xf>
    <xf numFmtId="0" fontId="12" fillId="0" borderId="74" xfId="0" applyFont="1" applyBorder="1" applyAlignment="1">
      <alignment horizontal="center" vertical="center" shrinkToFit="1"/>
    </xf>
    <xf numFmtId="0" fontId="19" fillId="3" borderId="2" xfId="0" applyFont="1" applyFill="1" applyBorder="1" applyAlignment="1">
      <alignment horizontal="center" vertical="center" shrinkToFit="1"/>
    </xf>
    <xf numFmtId="0" fontId="6" fillId="0" borderId="6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4" fillId="4" borderId="2" xfId="0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vertical="center" shrinkToFit="1"/>
    </xf>
    <xf numFmtId="0" fontId="37" fillId="0" borderId="12" xfId="0" applyFont="1" applyFill="1" applyBorder="1" applyAlignment="1">
      <alignment horizontal="justify" vertical="center" wrapText="1"/>
    </xf>
    <xf numFmtId="0" fontId="37" fillId="0" borderId="2" xfId="0" applyFont="1" applyFill="1" applyBorder="1" applyAlignment="1">
      <alignment horizontal="justify" vertical="center" wrapText="1"/>
    </xf>
    <xf numFmtId="0" fontId="12" fillId="0" borderId="39" xfId="0" applyFont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39" fillId="0" borderId="2" xfId="0" applyFont="1" applyBorder="1" applyAlignment="1">
      <alignment horizontal="left" vertical="center"/>
    </xf>
    <xf numFmtId="0" fontId="40" fillId="0" borderId="9" xfId="0" applyFont="1" applyBorder="1" applyAlignment="1">
      <alignment horizontal="center" vertical="center"/>
    </xf>
    <xf numFmtId="0" fontId="14" fillId="0" borderId="64" xfId="0" applyFont="1" applyFill="1" applyBorder="1" applyAlignment="1">
      <alignment horizontal="justify" vertical="center" shrinkToFit="1"/>
    </xf>
    <xf numFmtId="0" fontId="40" fillId="0" borderId="75" xfId="0" applyFont="1" applyBorder="1" applyAlignment="1">
      <alignment horizontal="center" vertical="center"/>
    </xf>
    <xf numFmtId="0" fontId="14" fillId="0" borderId="76" xfId="0" applyFont="1" applyFill="1" applyBorder="1" applyAlignment="1">
      <alignment horizontal="justify" vertical="center" shrinkToFit="1"/>
    </xf>
    <xf numFmtId="0" fontId="2" fillId="0" borderId="79" xfId="0" applyFont="1" applyBorder="1" applyAlignment="1">
      <alignment horizontal="center" vertical="center" shrinkToFit="1"/>
    </xf>
    <xf numFmtId="0" fontId="2" fillId="0" borderId="69" xfId="0" applyFont="1" applyBorder="1" applyAlignment="1">
      <alignment horizontal="center" vertical="center" shrinkToFit="1"/>
    </xf>
    <xf numFmtId="0" fontId="12" fillId="2" borderId="80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center" vertical="center" shrinkToFit="1"/>
    </xf>
    <xf numFmtId="0" fontId="20" fillId="2" borderId="25" xfId="0" applyFont="1" applyFill="1" applyBorder="1" applyAlignment="1">
      <alignment horizontal="center" vertical="center" shrinkToFit="1"/>
    </xf>
    <xf numFmtId="0" fontId="20" fillId="2" borderId="65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justify" vertical="center" wrapText="1" shrinkToFit="1"/>
    </xf>
    <xf numFmtId="0" fontId="2" fillId="0" borderId="16" xfId="0" applyFont="1" applyFill="1" applyBorder="1" applyAlignment="1">
      <alignment horizontal="justify" vertical="center" wrapText="1" shrinkToFit="1"/>
    </xf>
    <xf numFmtId="0" fontId="20" fillId="0" borderId="55" xfId="0" applyFont="1" applyFill="1" applyBorder="1" applyAlignment="1">
      <alignment horizontal="justify" vertical="center" wrapText="1" shrinkToFit="1"/>
    </xf>
    <xf numFmtId="0" fontId="16" fillId="2" borderId="43" xfId="0" applyFont="1" applyFill="1" applyBorder="1" applyAlignment="1">
      <alignment horizontal="justify" vertical="center" wrapText="1" shrinkToFit="1"/>
    </xf>
    <xf numFmtId="0" fontId="16" fillId="0" borderId="1" xfId="0" applyFont="1" applyFill="1" applyBorder="1" applyAlignment="1">
      <alignment horizontal="justify" vertical="center" wrapText="1" shrinkToFit="1"/>
    </xf>
    <xf numFmtId="0" fontId="16" fillId="2" borderId="1" xfId="0" applyFont="1" applyFill="1" applyBorder="1" applyAlignment="1">
      <alignment vertical="center" wrapText="1" shrinkToFit="1"/>
    </xf>
    <xf numFmtId="0" fontId="21" fillId="2" borderId="2" xfId="0" applyFont="1" applyFill="1" applyBorder="1" applyAlignment="1">
      <alignment vertical="center" wrapText="1" shrinkToFit="1"/>
    </xf>
    <xf numFmtId="0" fontId="33" fillId="4" borderId="64" xfId="0" applyFont="1" applyFill="1" applyBorder="1" applyAlignment="1">
      <alignment vertical="center" wrapText="1" shrinkToFit="1"/>
    </xf>
    <xf numFmtId="0" fontId="21" fillId="2" borderId="42" xfId="0" applyFont="1" applyFill="1" applyBorder="1" applyAlignment="1">
      <alignment vertical="center" wrapText="1" shrinkToFit="1"/>
    </xf>
    <xf numFmtId="0" fontId="2" fillId="0" borderId="43" xfId="0" applyFont="1" applyFill="1" applyBorder="1" applyAlignment="1">
      <alignment horizontal="left" vertical="center" wrapText="1" shrinkToFit="1"/>
    </xf>
    <xf numFmtId="0" fontId="2" fillId="4" borderId="2" xfId="0" applyFont="1" applyFill="1" applyBorder="1" applyAlignment="1">
      <alignment vertical="center" wrapText="1" shrinkToFit="1"/>
    </xf>
    <xf numFmtId="0" fontId="2" fillId="0" borderId="4" xfId="0" applyFont="1" applyFill="1" applyBorder="1" applyAlignment="1">
      <alignment horizontal="justify" vertical="center" wrapText="1" shrinkToFit="1"/>
    </xf>
    <xf numFmtId="0" fontId="20" fillId="2" borderId="2" xfId="0" applyFont="1" applyFill="1" applyBorder="1" applyAlignment="1">
      <alignment horizontal="justify" vertical="center" wrapText="1" shrinkToFit="1"/>
    </xf>
    <xf numFmtId="0" fontId="16" fillId="2" borderId="12" xfId="0" applyFont="1" applyFill="1" applyBorder="1" applyAlignment="1">
      <alignment horizontal="justify" vertical="center" wrapText="1" shrinkToFit="1"/>
    </xf>
    <xf numFmtId="0" fontId="16" fillId="2" borderId="2" xfId="0" applyFont="1" applyFill="1" applyBorder="1" applyAlignment="1">
      <alignment horizontal="justify" vertical="center" wrapText="1" shrinkToFit="1"/>
    </xf>
    <xf numFmtId="0" fontId="21" fillId="2" borderId="2" xfId="0" applyFont="1" applyFill="1" applyBorder="1" applyAlignment="1">
      <alignment horizontal="justify" vertical="center" wrapText="1" shrinkToFit="1"/>
    </xf>
    <xf numFmtId="0" fontId="21" fillId="2" borderId="4" xfId="0" applyFont="1" applyFill="1" applyBorder="1" applyAlignment="1">
      <alignment vertical="center" wrapText="1" shrinkToFit="1"/>
    </xf>
    <xf numFmtId="0" fontId="2" fillId="0" borderId="12" xfId="0" applyFont="1" applyFill="1" applyBorder="1" applyAlignment="1">
      <alignment horizontal="justify" vertical="center" wrapText="1" shrinkToFit="1"/>
    </xf>
    <xf numFmtId="0" fontId="2" fillId="0" borderId="9" xfId="0" applyFont="1" applyFill="1" applyBorder="1" applyAlignment="1">
      <alignment horizontal="justify" vertical="center" wrapText="1" shrinkToFit="1"/>
    </xf>
    <xf numFmtId="0" fontId="2" fillId="0" borderId="30" xfId="0" applyFont="1" applyFill="1" applyBorder="1" applyAlignment="1">
      <alignment horizontal="justify" vertical="center" wrapText="1" shrinkToFit="1"/>
    </xf>
    <xf numFmtId="0" fontId="2" fillId="0" borderId="31" xfId="0" applyFont="1" applyFill="1" applyBorder="1" applyAlignment="1">
      <alignment horizontal="justify" vertical="center" wrapText="1" shrinkToFit="1"/>
    </xf>
    <xf numFmtId="0" fontId="16" fillId="0" borderId="33" xfId="0" applyFont="1" applyFill="1" applyBorder="1" applyAlignment="1">
      <alignment horizontal="justify" vertical="center" wrapText="1" shrinkToFit="1"/>
    </xf>
    <xf numFmtId="0" fontId="16" fillId="0" borderId="31" xfId="0" applyFont="1" applyFill="1" applyBorder="1" applyAlignment="1">
      <alignment horizontal="justify" vertical="center" wrapText="1" shrinkToFit="1"/>
    </xf>
    <xf numFmtId="0" fontId="21" fillId="0" borderId="9" xfId="0" applyFont="1" applyFill="1" applyBorder="1" applyAlignment="1">
      <alignment vertical="center" wrapText="1" shrinkToFit="1"/>
    </xf>
    <xf numFmtId="0" fontId="21" fillId="2" borderId="64" xfId="0" applyFont="1" applyFill="1" applyBorder="1" applyAlignment="1">
      <alignment vertical="center" wrapText="1" shrinkToFit="1"/>
    </xf>
    <xf numFmtId="0" fontId="2" fillId="0" borderId="33" xfId="0" applyFont="1" applyFill="1" applyBorder="1" applyAlignment="1">
      <alignment horizontal="justify" vertical="center" wrapText="1" shrinkToFit="1"/>
    </xf>
    <xf numFmtId="0" fontId="21" fillId="0" borderId="4" xfId="0" applyFont="1" applyFill="1" applyBorder="1" applyAlignment="1">
      <alignment horizontal="justify" vertical="center" wrapText="1" shrinkToFit="1"/>
    </xf>
    <xf numFmtId="0" fontId="21" fillId="0" borderId="2" xfId="0" applyFont="1" applyFill="1" applyBorder="1" applyAlignment="1">
      <alignment vertical="center" wrapText="1" shrinkToFit="1"/>
    </xf>
    <xf numFmtId="0" fontId="21" fillId="0" borderId="12" xfId="0" applyFont="1" applyFill="1" applyBorder="1" applyAlignment="1">
      <alignment vertical="center" wrapText="1" shrinkToFit="1"/>
    </xf>
    <xf numFmtId="0" fontId="2" fillId="0" borderId="64" xfId="0" applyFont="1" applyFill="1" applyBorder="1" applyAlignment="1">
      <alignment horizontal="justify" vertical="center" wrapText="1" shrinkToFit="1"/>
    </xf>
    <xf numFmtId="0" fontId="2" fillId="0" borderId="68" xfId="0" applyFont="1" applyFill="1" applyBorder="1" applyAlignment="1">
      <alignment horizontal="justify" vertical="center" wrapText="1" shrinkToFit="1"/>
    </xf>
    <xf numFmtId="0" fontId="2" fillId="0" borderId="67" xfId="0" applyFont="1" applyFill="1" applyBorder="1" applyAlignment="1">
      <alignment vertical="center" wrapText="1" shrinkToFit="1"/>
    </xf>
    <xf numFmtId="0" fontId="2" fillId="0" borderId="64" xfId="0" applyFont="1" applyFill="1" applyBorder="1" applyAlignment="1">
      <alignment vertical="center" wrapText="1" shrinkToFit="1"/>
    </xf>
    <xf numFmtId="0" fontId="37" fillId="0" borderId="64" xfId="0" applyFont="1" applyFill="1" applyBorder="1" applyAlignment="1">
      <alignment horizontal="justify" vertical="center" wrapText="1" shrinkToFit="1"/>
    </xf>
    <xf numFmtId="0" fontId="37" fillId="0" borderId="67" xfId="0" applyFont="1" applyFill="1" applyBorder="1" applyAlignment="1">
      <alignment horizontal="justify" vertical="center" wrapText="1" shrinkToFit="1"/>
    </xf>
    <xf numFmtId="0" fontId="16" fillId="0" borderId="12" xfId="0" applyFont="1" applyFill="1" applyBorder="1" applyAlignment="1">
      <alignment horizontal="justify" vertical="center" wrapText="1" shrinkToFit="1"/>
    </xf>
    <xf numFmtId="0" fontId="21" fillId="3" borderId="2" xfId="0" applyFont="1" applyFill="1" applyBorder="1" applyAlignment="1">
      <alignment vertical="center" wrapText="1" shrinkToFit="1"/>
    </xf>
    <xf numFmtId="0" fontId="37" fillId="0" borderId="2" xfId="0" applyFont="1" applyFill="1" applyBorder="1" applyAlignment="1">
      <alignment horizontal="justify" vertical="center" wrapText="1" shrinkToFit="1"/>
    </xf>
    <xf numFmtId="0" fontId="2" fillId="0" borderId="64" xfId="0" applyFont="1" applyFill="1" applyBorder="1" applyAlignment="1">
      <alignment horizontal="left" vertical="center" wrapText="1" shrinkToFit="1"/>
    </xf>
    <xf numFmtId="0" fontId="2" fillId="2" borderId="31" xfId="0" applyFont="1" applyFill="1" applyBorder="1" applyAlignment="1">
      <alignment horizontal="justify" vertical="center" wrapText="1" shrinkToFit="1"/>
    </xf>
    <xf numFmtId="0" fontId="28" fillId="0" borderId="84" xfId="0" applyFont="1" applyBorder="1" applyAlignment="1">
      <alignment horizontal="center" vertical="center" wrapText="1"/>
    </xf>
    <xf numFmtId="0" fontId="28" fillId="0" borderId="8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8" fillId="0" borderId="8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shrinkToFit="1"/>
    </xf>
    <xf numFmtId="0" fontId="6" fillId="0" borderId="45" xfId="0" applyFont="1" applyBorder="1" applyAlignment="1">
      <alignment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87" xfId="0" applyFont="1" applyBorder="1" applyAlignment="1">
      <alignment horizontal="center" vertical="center" wrapText="1"/>
    </xf>
    <xf numFmtId="0" fontId="41" fillId="0" borderId="88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textRotation="255"/>
    </xf>
    <xf numFmtId="0" fontId="2" fillId="0" borderId="89" xfId="0" applyFont="1" applyFill="1" applyBorder="1" applyAlignment="1">
      <alignment horizontal="justify" vertical="center" shrinkToFit="1"/>
    </xf>
    <xf numFmtId="0" fontId="20" fillId="4" borderId="90" xfId="0" applyFont="1" applyFill="1" applyBorder="1" applyAlignment="1">
      <alignment horizontal="justify" vertical="center" wrapText="1" shrinkToFit="1"/>
    </xf>
    <xf numFmtId="0" fontId="20" fillId="4" borderId="90" xfId="0" applyFont="1" applyFill="1" applyBorder="1" applyAlignment="1">
      <alignment horizontal="center" vertical="center" shrinkToFit="1"/>
    </xf>
    <xf numFmtId="0" fontId="20" fillId="4" borderId="91" xfId="0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2" fillId="0" borderId="92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92" xfId="0" applyFont="1" applyBorder="1" applyAlignment="1">
      <alignment horizontal="center" vertical="center" shrinkToFit="1"/>
    </xf>
    <xf numFmtId="0" fontId="13" fillId="0" borderId="93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38" fillId="4" borderId="89" xfId="0" applyFont="1" applyFill="1" applyBorder="1" applyAlignment="1">
      <alignment horizontal="center" vertical="center" shrinkToFit="1"/>
    </xf>
    <xf numFmtId="0" fontId="38" fillId="4" borderId="15" xfId="0" applyFont="1" applyFill="1" applyBorder="1" applyAlignment="1">
      <alignment horizontal="center" vertical="center" shrinkToFit="1"/>
    </xf>
    <xf numFmtId="0" fontId="2" fillId="0" borderId="12" xfId="0" applyFont="1" applyBorder="1" applyAlignment="1">
      <alignment horizontal="justify" vertical="center" wrapText="1" shrinkToFit="1"/>
    </xf>
    <xf numFmtId="0" fontId="2" fillId="0" borderId="12" xfId="0" applyFont="1" applyBorder="1" applyAlignment="1">
      <alignment horizontal="justify" vertical="center" shrinkToFit="1"/>
    </xf>
    <xf numFmtId="0" fontId="28" fillId="0" borderId="94" xfId="0" applyFont="1" applyBorder="1" applyAlignment="1">
      <alignment horizontal="center" vertical="center" wrapText="1"/>
    </xf>
    <xf numFmtId="0" fontId="41" fillId="0" borderId="86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28" fillId="0" borderId="95" xfId="0" applyFont="1" applyBorder="1" applyAlignment="1">
      <alignment horizontal="center" vertical="center" wrapText="1"/>
    </xf>
    <xf numFmtId="0" fontId="41" fillId="0" borderId="96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 shrinkToFit="1"/>
    </xf>
    <xf numFmtId="0" fontId="2" fillId="0" borderId="72" xfId="0" applyFont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left" vertical="top" wrapText="1"/>
    </xf>
    <xf numFmtId="0" fontId="20" fillId="4" borderId="2" xfId="0" applyFont="1" applyFill="1" applyBorder="1" applyAlignment="1">
      <alignment horizontal="left" vertical="top" wrapText="1"/>
    </xf>
    <xf numFmtId="0" fontId="2" fillId="0" borderId="69" xfId="0" applyFont="1" applyFill="1" applyBorder="1" applyAlignment="1">
      <alignment horizontal="left" vertical="top" wrapText="1"/>
    </xf>
    <xf numFmtId="0" fontId="2" fillId="0" borderId="59" xfId="0" applyFont="1" applyFill="1" applyBorder="1" applyAlignment="1">
      <alignment horizontal="left" vertical="top"/>
    </xf>
    <xf numFmtId="0" fontId="2" fillId="0" borderId="42" xfId="0" applyFont="1" applyFill="1" applyBorder="1" applyAlignment="1">
      <alignment horizontal="left" vertical="top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9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11" fillId="0" borderId="13" xfId="0" applyFont="1" applyBorder="1" applyAlignment="1">
      <alignment horizontal="center" vertical="center" shrinkToFit="1"/>
    </xf>
    <xf numFmtId="0" fontId="11" fillId="0" borderId="13" xfId="0" applyFont="1" applyBorder="1">
      <alignment vertical="center"/>
    </xf>
    <xf numFmtId="0" fontId="27" fillId="0" borderId="81" xfId="0" applyFont="1" applyFill="1" applyBorder="1" applyAlignment="1">
      <alignment horizontal="center" vertical="center" shrinkToFit="1"/>
    </xf>
    <xf numFmtId="0" fontId="27" fillId="0" borderId="82" xfId="0" applyFont="1" applyFill="1" applyBorder="1" applyAlignment="1">
      <alignment horizontal="center" vertical="center" shrinkToFit="1"/>
    </xf>
    <xf numFmtId="0" fontId="27" fillId="0" borderId="83" xfId="0" applyFont="1" applyFill="1" applyBorder="1" applyAlignment="1">
      <alignment horizontal="center" vertical="center" shrinkToFit="1"/>
    </xf>
    <xf numFmtId="0" fontId="11" fillId="0" borderId="21" xfId="0" applyFont="1" applyFill="1" applyBorder="1" applyAlignment="1">
      <alignment horizontal="center" vertical="center" shrinkToFit="1"/>
    </xf>
    <xf numFmtId="0" fontId="11" fillId="0" borderId="22" xfId="0" applyFont="1" applyFill="1" applyBorder="1">
      <alignment vertical="center"/>
    </xf>
    <xf numFmtId="0" fontId="5" fillId="0" borderId="57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0" fillId="0" borderId="19" xfId="0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2" fillId="0" borderId="53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12" fillId="0" borderId="47" xfId="0" applyFont="1" applyBorder="1" applyAlignment="1">
      <alignment horizontal="center" vertical="center" wrapText="1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wrapText="1" shrinkToFit="1"/>
    </xf>
    <xf numFmtId="0" fontId="0" fillId="0" borderId="78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12" fillId="0" borderId="50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20" fillId="0" borderId="69" xfId="0" applyFont="1" applyFill="1" applyBorder="1" applyAlignment="1">
      <alignment horizontal="left" vertical="center" wrapText="1"/>
    </xf>
    <xf numFmtId="0" fontId="20" fillId="0" borderId="59" xfId="0" applyFont="1" applyFill="1" applyBorder="1" applyAlignment="1">
      <alignment horizontal="left" vertical="center"/>
    </xf>
    <xf numFmtId="0" fontId="20" fillId="0" borderId="42" xfId="0" applyFont="1" applyFill="1" applyBorder="1" applyAlignment="1">
      <alignment horizontal="left" vertical="center"/>
    </xf>
    <xf numFmtId="0" fontId="2" fillId="0" borderId="69" xfId="0" applyFont="1" applyFill="1" applyBorder="1" applyAlignment="1">
      <alignment horizontal="left" vertical="center" wrapText="1"/>
    </xf>
    <xf numFmtId="0" fontId="2" fillId="0" borderId="59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center" vertical="center" textRotation="255" wrapText="1"/>
    </xf>
    <xf numFmtId="0" fontId="9" fillId="0" borderId="97" xfId="0" applyFont="1" applyFill="1" applyBorder="1" applyAlignment="1">
      <alignment horizontal="center" vertical="center" textRotation="255" wrapText="1"/>
    </xf>
    <xf numFmtId="0" fontId="2" fillId="0" borderId="5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3" fillId="2" borderId="49" xfId="0" applyFont="1" applyFill="1" applyBorder="1" applyAlignment="1">
      <alignment vertical="center" textRotation="255" wrapText="1"/>
    </xf>
    <xf numFmtId="0" fontId="3" fillId="0" borderId="20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21" xfId="0" applyFont="1" applyBorder="1">
      <alignment vertical="center"/>
    </xf>
    <xf numFmtId="0" fontId="2" fillId="0" borderId="49" xfId="0" applyFont="1" applyBorder="1" applyAlignment="1">
      <alignment horizontal="center" textRotation="255"/>
    </xf>
    <xf numFmtId="0" fontId="2" fillId="0" borderId="45" xfId="0" applyFont="1" applyBorder="1" applyAlignment="1">
      <alignment horizontal="center" textRotation="255"/>
    </xf>
    <xf numFmtId="0" fontId="35" fillId="4" borderId="45" xfId="0" applyFont="1" applyFill="1" applyBorder="1" applyAlignment="1">
      <alignment horizontal="center" vertical="center" shrinkToFit="1"/>
    </xf>
    <xf numFmtId="0" fontId="36" fillId="4" borderId="20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textRotation="255" wrapText="1"/>
    </xf>
    <xf numFmtId="0" fontId="0" fillId="0" borderId="20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textRotation="255" wrapText="1"/>
    </xf>
    <xf numFmtId="0" fontId="0" fillId="0" borderId="45" xfId="0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 shrinkToFit="1"/>
    </xf>
    <xf numFmtId="0" fontId="0" fillId="0" borderId="48" xfId="0" applyBorder="1" applyAlignment="1">
      <alignment horizontal="center" vertical="center" shrinkToFit="1"/>
    </xf>
    <xf numFmtId="0" fontId="35" fillId="4" borderId="62" xfId="0" applyFont="1" applyFill="1" applyBorder="1" applyAlignment="1">
      <alignment horizontal="center" vertical="center" shrinkToFit="1"/>
    </xf>
    <xf numFmtId="0" fontId="35" fillId="4" borderId="41" xfId="0" applyFont="1" applyFill="1" applyBorder="1" applyAlignment="1">
      <alignment horizontal="center" vertical="center" shrinkToFit="1"/>
    </xf>
    <xf numFmtId="0" fontId="36" fillId="4" borderId="41" xfId="0" applyFont="1" applyFill="1" applyBorder="1" applyAlignment="1">
      <alignment horizontal="center" vertical="center" shrinkToFit="1"/>
    </xf>
    <xf numFmtId="0" fontId="36" fillId="4" borderId="63" xfId="0" applyFont="1" applyFill="1" applyBorder="1" applyAlignment="1">
      <alignment horizontal="center" vertical="center" shrinkToFit="1"/>
    </xf>
    <xf numFmtId="0" fontId="11" fillId="0" borderId="19" xfId="0" applyFont="1" applyFill="1" applyBorder="1" applyAlignment="1">
      <alignment horizontal="center" vertical="center" shrinkToFit="1"/>
    </xf>
    <xf numFmtId="0" fontId="11" fillId="0" borderId="20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horizontal="center" vertical="center" shrinkToFit="1"/>
    </xf>
    <xf numFmtId="0" fontId="11" fillId="2" borderId="47" xfId="0" applyFont="1" applyFill="1" applyBorder="1" applyAlignment="1">
      <alignment horizontal="center" vertical="center" wrapText="1" shrinkToFit="1"/>
    </xf>
    <xf numFmtId="0" fontId="0" fillId="0" borderId="39" xfId="0" applyBorder="1" applyAlignment="1">
      <alignment horizontal="center" vertical="center" shrinkToFit="1"/>
    </xf>
    <xf numFmtId="0" fontId="3" fillId="0" borderId="19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21" xfId="0" applyBorder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5"/>
  <sheetViews>
    <sheetView tabSelected="1" zoomScaleNormal="100" zoomScaleSheetLayoutView="90" workbookViewId="0">
      <pane xSplit="2" ySplit="5" topLeftCell="C33" activePane="bottomRight" state="frozen"/>
      <selection pane="topRight" activeCell="D1" sqref="D1"/>
      <selection pane="bottomLeft" activeCell="A6" sqref="A6"/>
      <selection pane="bottomRight" activeCell="F58" sqref="F58"/>
    </sheetView>
  </sheetViews>
  <sheetFormatPr defaultRowHeight="16.2"/>
  <cols>
    <col min="1" max="1" width="3" style="1" customWidth="1"/>
    <col min="2" max="2" width="4.88671875" style="1" customWidth="1"/>
    <col min="3" max="3" width="21.44140625" style="4" customWidth="1"/>
    <col min="4" max="4" width="6.33203125" style="5" customWidth="1"/>
    <col min="5" max="5" width="6.77734375" style="5" customWidth="1"/>
    <col min="6" max="6" width="19.6640625" style="4" customWidth="1"/>
    <col min="7" max="7" width="6.5546875" style="5" customWidth="1"/>
    <col min="8" max="8" width="6.77734375" style="5" customWidth="1"/>
    <col min="9" max="9" width="19.88671875" style="4" customWidth="1"/>
    <col min="10" max="10" width="6.6640625" style="1" customWidth="1"/>
    <col min="11" max="11" width="6.77734375" style="1" customWidth="1"/>
    <col min="12" max="12" width="21.21875" style="2" customWidth="1"/>
    <col min="13" max="13" width="6.21875" style="1" customWidth="1"/>
    <col min="14" max="14" width="6.77734375" style="1" customWidth="1"/>
    <col min="15" max="15" width="21.44140625" style="2" customWidth="1"/>
    <col min="16" max="16" width="8.21875" style="1" customWidth="1"/>
    <col min="17" max="17" width="6.77734375" style="1" customWidth="1"/>
    <col min="18" max="18" width="22.21875" style="2" customWidth="1"/>
    <col min="19" max="19" width="7.77734375" style="1" customWidth="1"/>
    <col min="20" max="20" width="6.77734375" style="1" customWidth="1"/>
    <col min="21" max="21" width="19.88671875" style="2" customWidth="1"/>
    <col min="22" max="22" width="4.6640625" style="1" customWidth="1"/>
    <col min="23" max="23" width="6.77734375" style="1" customWidth="1"/>
    <col min="24" max="24" width="16.6640625" style="2" customWidth="1"/>
    <col min="25" max="25" width="8.44140625" style="1" customWidth="1"/>
    <col min="26" max="26" width="6.77734375" style="1" customWidth="1"/>
    <col min="27" max="27" width="6.33203125" style="1" customWidth="1"/>
    <col min="28" max="28" width="6.77734375" customWidth="1"/>
    <col min="29" max="29" width="3.6640625" customWidth="1"/>
  </cols>
  <sheetData>
    <row r="1" spans="1:29" s="1" customFormat="1" ht="19.2" customHeight="1">
      <c r="A1" s="274" t="s">
        <v>143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6" t="s">
        <v>8</v>
      </c>
      <c r="W1" s="277"/>
      <c r="X1" s="277"/>
      <c r="Y1" s="277"/>
      <c r="Z1" s="277"/>
      <c r="AA1" s="277"/>
      <c r="AB1" s="277"/>
    </row>
    <row r="2" spans="1:29" s="1" customFormat="1" ht="56.25" customHeight="1" thickBot="1">
      <c r="A2" s="275"/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8"/>
      <c r="W2" s="278"/>
      <c r="X2" s="278"/>
      <c r="Y2" s="278"/>
      <c r="Z2" s="278"/>
      <c r="AA2" s="278"/>
      <c r="AB2" s="278"/>
    </row>
    <row r="3" spans="1:29" s="3" customFormat="1" ht="39" customHeight="1">
      <c r="A3" s="294" t="s">
        <v>139</v>
      </c>
      <c r="B3" s="295"/>
      <c r="C3" s="303" t="s">
        <v>133</v>
      </c>
      <c r="D3" s="304"/>
      <c r="E3" s="304"/>
      <c r="F3" s="304"/>
      <c r="G3" s="304"/>
      <c r="H3" s="304"/>
      <c r="I3" s="305" t="s">
        <v>134</v>
      </c>
      <c r="J3" s="305"/>
      <c r="K3" s="305"/>
      <c r="L3" s="305"/>
      <c r="M3" s="305"/>
      <c r="N3" s="305"/>
      <c r="O3" s="286" t="s">
        <v>135</v>
      </c>
      <c r="P3" s="286"/>
      <c r="Q3" s="286"/>
      <c r="R3" s="286"/>
      <c r="S3" s="286"/>
      <c r="T3" s="300"/>
      <c r="U3" s="286" t="s">
        <v>136</v>
      </c>
      <c r="V3" s="286"/>
      <c r="W3" s="286"/>
      <c r="X3" s="286"/>
      <c r="Y3" s="286"/>
      <c r="Z3" s="287"/>
      <c r="AA3" s="290" t="s">
        <v>2</v>
      </c>
      <c r="AB3" s="291"/>
    </row>
    <row r="4" spans="1:29" s="3" customFormat="1" ht="29.25" customHeight="1" thickBot="1">
      <c r="A4" s="296" t="s">
        <v>140</v>
      </c>
      <c r="B4" s="297"/>
      <c r="C4" s="296" t="s">
        <v>125</v>
      </c>
      <c r="D4" s="301"/>
      <c r="E4" s="302"/>
      <c r="F4" s="306" t="s">
        <v>129</v>
      </c>
      <c r="G4" s="306"/>
      <c r="H4" s="307"/>
      <c r="I4" s="298" t="s">
        <v>126</v>
      </c>
      <c r="J4" s="298"/>
      <c r="K4" s="298"/>
      <c r="L4" s="298" t="s">
        <v>130</v>
      </c>
      <c r="M4" s="298"/>
      <c r="N4" s="299"/>
      <c r="O4" s="298" t="s">
        <v>127</v>
      </c>
      <c r="P4" s="298"/>
      <c r="Q4" s="298"/>
      <c r="R4" s="298" t="s">
        <v>130</v>
      </c>
      <c r="S4" s="298"/>
      <c r="T4" s="299"/>
      <c r="U4" s="298" t="s">
        <v>128</v>
      </c>
      <c r="V4" s="298"/>
      <c r="W4" s="298"/>
      <c r="X4" s="298" t="s">
        <v>129</v>
      </c>
      <c r="Y4" s="298"/>
      <c r="Z4" s="340"/>
      <c r="AA4" s="292"/>
      <c r="AB4" s="293"/>
    </row>
    <row r="5" spans="1:29" s="1" customFormat="1" ht="46.5" customHeight="1" thickBot="1">
      <c r="A5" s="327"/>
      <c r="B5" s="328"/>
      <c r="C5" s="245" t="s">
        <v>141</v>
      </c>
      <c r="D5" s="236" t="s">
        <v>131</v>
      </c>
      <c r="E5" s="262" t="s">
        <v>132</v>
      </c>
      <c r="F5" s="263" t="s">
        <v>141</v>
      </c>
      <c r="G5" s="236" t="s">
        <v>131</v>
      </c>
      <c r="H5" s="265" t="s">
        <v>151</v>
      </c>
      <c r="I5" s="266" t="s">
        <v>141</v>
      </c>
      <c r="J5" s="236" t="s">
        <v>131</v>
      </c>
      <c r="K5" s="262" t="s">
        <v>132</v>
      </c>
      <c r="L5" s="263" t="s">
        <v>141</v>
      </c>
      <c r="M5" s="236" t="s">
        <v>131</v>
      </c>
      <c r="N5" s="265" t="s">
        <v>152</v>
      </c>
      <c r="O5" s="266" t="s">
        <v>141</v>
      </c>
      <c r="P5" s="237" t="s">
        <v>131</v>
      </c>
      <c r="Q5" s="244" t="s">
        <v>132</v>
      </c>
      <c r="R5" s="264" t="s">
        <v>141</v>
      </c>
      <c r="S5" s="240" t="s">
        <v>131</v>
      </c>
      <c r="T5" s="244" t="s">
        <v>132</v>
      </c>
      <c r="U5" s="266" t="s">
        <v>141</v>
      </c>
      <c r="V5" s="236" t="s">
        <v>131</v>
      </c>
      <c r="W5" s="262" t="s">
        <v>132</v>
      </c>
      <c r="X5" s="264" t="s">
        <v>141</v>
      </c>
      <c r="Y5" s="240" t="s">
        <v>131</v>
      </c>
      <c r="Z5" s="244" t="s">
        <v>132</v>
      </c>
      <c r="AA5" s="243" t="s">
        <v>131</v>
      </c>
      <c r="AB5" s="243" t="s">
        <v>132</v>
      </c>
      <c r="AC5" s="242"/>
    </row>
    <row r="6" spans="1:29" s="1" customFormat="1" ht="23.4" thickBot="1">
      <c r="A6" s="347" t="s">
        <v>142</v>
      </c>
      <c r="B6" s="342"/>
      <c r="C6" s="197" t="s">
        <v>10</v>
      </c>
      <c r="D6" s="17">
        <v>0</v>
      </c>
      <c r="E6" s="17">
        <v>2</v>
      </c>
      <c r="F6" s="207" t="s">
        <v>27</v>
      </c>
      <c r="G6" s="17">
        <v>0</v>
      </c>
      <c r="H6" s="57">
        <v>2</v>
      </c>
      <c r="I6" s="215" t="s">
        <v>43</v>
      </c>
      <c r="J6" s="17">
        <v>0</v>
      </c>
      <c r="K6" s="17">
        <v>2</v>
      </c>
      <c r="L6" s="207" t="s">
        <v>55</v>
      </c>
      <c r="M6" s="17">
        <v>0</v>
      </c>
      <c r="N6" s="57">
        <v>2</v>
      </c>
      <c r="O6" s="215" t="s">
        <v>81</v>
      </c>
      <c r="P6" s="238">
        <v>2</v>
      </c>
      <c r="Q6" s="36">
        <v>2</v>
      </c>
      <c r="R6" s="260" t="s">
        <v>98</v>
      </c>
      <c r="S6" s="36">
        <v>2</v>
      </c>
      <c r="T6" s="239">
        <v>2</v>
      </c>
      <c r="U6" s="215" t="s">
        <v>113</v>
      </c>
      <c r="V6" s="17">
        <v>2</v>
      </c>
      <c r="W6" s="17">
        <v>2</v>
      </c>
      <c r="X6" s="261"/>
      <c r="Y6" s="36"/>
      <c r="Z6" s="241"/>
      <c r="AA6" s="284">
        <f>D12+G12+J12+M12+P12+S12+V12+Y12</f>
        <v>27</v>
      </c>
      <c r="AB6" s="279">
        <f>E12+H12+K12+N12+Q12+T12+W12+Z12</f>
        <v>36</v>
      </c>
    </row>
    <row r="7" spans="1:29" s="1" customFormat="1" ht="23.4" thickBot="1">
      <c r="A7" s="348"/>
      <c r="B7" s="344"/>
      <c r="C7" s="196" t="s">
        <v>9</v>
      </c>
      <c r="D7" s="7">
        <v>2</v>
      </c>
      <c r="E7" s="7">
        <v>2</v>
      </c>
      <c r="F7" s="134" t="s">
        <v>26</v>
      </c>
      <c r="G7" s="7">
        <v>2</v>
      </c>
      <c r="H7" s="58">
        <v>2</v>
      </c>
      <c r="I7" s="216" t="s">
        <v>44</v>
      </c>
      <c r="J7" s="7">
        <v>2</v>
      </c>
      <c r="K7" s="7">
        <v>2</v>
      </c>
      <c r="L7" s="134" t="s">
        <v>56</v>
      </c>
      <c r="M7" s="7">
        <v>2</v>
      </c>
      <c r="N7" s="58">
        <v>2</v>
      </c>
      <c r="O7" s="67"/>
      <c r="P7" s="9"/>
      <c r="Q7" s="9"/>
      <c r="R7" s="11"/>
      <c r="S7" s="9"/>
      <c r="T7" s="71"/>
      <c r="U7" s="235" t="s">
        <v>114</v>
      </c>
      <c r="V7" s="9">
        <v>2</v>
      </c>
      <c r="W7" s="9">
        <v>2</v>
      </c>
      <c r="X7" s="9"/>
      <c r="Y7" s="9"/>
      <c r="Z7" s="10"/>
      <c r="AA7" s="285"/>
      <c r="AB7" s="280"/>
    </row>
    <row r="8" spans="1:29" s="1" customFormat="1" ht="23.4" thickBot="1">
      <c r="A8" s="348"/>
      <c r="B8" s="344"/>
      <c r="C8" s="196" t="s">
        <v>11</v>
      </c>
      <c r="D8" s="7">
        <v>2</v>
      </c>
      <c r="E8" s="7">
        <v>2</v>
      </c>
      <c r="F8" s="134" t="s">
        <v>28</v>
      </c>
      <c r="G8" s="7">
        <v>2</v>
      </c>
      <c r="H8" s="58">
        <v>2</v>
      </c>
      <c r="I8" s="216" t="s">
        <v>54</v>
      </c>
      <c r="J8" s="7">
        <v>2</v>
      </c>
      <c r="K8" s="7">
        <v>2</v>
      </c>
      <c r="L8" s="134" t="s">
        <v>66</v>
      </c>
      <c r="M8" s="7">
        <v>2</v>
      </c>
      <c r="N8" s="58">
        <v>2</v>
      </c>
      <c r="O8" s="67"/>
      <c r="P8" s="9"/>
      <c r="Q8" s="9"/>
      <c r="R8" s="11"/>
      <c r="S8" s="9"/>
      <c r="T8" s="71"/>
      <c r="U8" s="74"/>
      <c r="V8" s="9"/>
      <c r="W8" s="9"/>
      <c r="X8" s="9"/>
      <c r="Y8" s="9"/>
      <c r="Z8" s="10"/>
      <c r="AA8" s="285"/>
      <c r="AB8" s="280"/>
    </row>
    <row r="9" spans="1:29" s="1" customFormat="1" ht="23.4" thickBot="1">
      <c r="A9" s="348"/>
      <c r="B9" s="344"/>
      <c r="C9" s="6"/>
      <c r="D9" s="7"/>
      <c r="E9" s="7"/>
      <c r="F9" s="134" t="s">
        <v>25</v>
      </c>
      <c r="G9" s="7">
        <v>1</v>
      </c>
      <c r="H9" s="58">
        <v>2</v>
      </c>
      <c r="I9" s="67"/>
      <c r="J9" s="7"/>
      <c r="K9" s="7"/>
      <c r="L9" s="7"/>
      <c r="M9" s="7"/>
      <c r="N9" s="58"/>
      <c r="O9" s="8"/>
      <c r="P9" s="9"/>
      <c r="Q9" s="9"/>
      <c r="R9" s="11"/>
      <c r="S9" s="9"/>
      <c r="T9" s="71"/>
      <c r="U9" s="74"/>
      <c r="V9" s="9"/>
      <c r="W9" s="9"/>
      <c r="X9" s="9"/>
      <c r="Y9" s="9"/>
      <c r="Z9" s="10"/>
      <c r="AA9" s="285"/>
      <c r="AB9" s="280"/>
    </row>
    <row r="10" spans="1:29" s="1" customFormat="1" ht="23.4" thickBot="1">
      <c r="A10" s="348"/>
      <c r="B10" s="344"/>
      <c r="C10" s="37"/>
      <c r="D10" s="28"/>
      <c r="E10" s="28"/>
      <c r="F10" s="214" t="s">
        <v>42</v>
      </c>
      <c r="G10" s="15">
        <v>2</v>
      </c>
      <c r="H10" s="59">
        <v>2</v>
      </c>
      <c r="I10" s="67"/>
      <c r="J10" s="28"/>
      <c r="K10" s="28"/>
      <c r="L10" s="28"/>
      <c r="M10" s="28"/>
      <c r="N10" s="61"/>
      <c r="O10" s="27"/>
      <c r="P10" s="9"/>
      <c r="Q10" s="9"/>
      <c r="R10" s="11"/>
      <c r="S10" s="9"/>
      <c r="T10" s="71"/>
      <c r="U10" s="74"/>
      <c r="V10" s="9"/>
      <c r="W10" s="9"/>
      <c r="X10" s="9"/>
      <c r="Y10" s="9"/>
      <c r="Z10" s="10"/>
      <c r="AA10" s="285"/>
      <c r="AB10" s="280"/>
    </row>
    <row r="11" spans="1:29" s="1" customFormat="1" ht="20.399999999999999" customHeight="1" thickBot="1">
      <c r="A11" s="345"/>
      <c r="B11" s="346"/>
      <c r="C11" s="13"/>
      <c r="D11" s="15"/>
      <c r="E11" s="15"/>
      <c r="F11" s="8"/>
      <c r="G11" s="7"/>
      <c r="H11" s="58"/>
      <c r="I11" s="68"/>
      <c r="J11" s="29"/>
      <c r="K11" s="29"/>
      <c r="L11" s="29"/>
      <c r="M11" s="29"/>
      <c r="N11" s="65"/>
      <c r="O11" s="30"/>
      <c r="P11" s="16"/>
      <c r="Q11" s="16"/>
      <c r="R11" s="34"/>
      <c r="S11" s="16"/>
      <c r="T11" s="72"/>
      <c r="U11" s="75"/>
      <c r="V11" s="16"/>
      <c r="W11" s="16"/>
      <c r="X11" s="16"/>
      <c r="Y11" s="16"/>
      <c r="Z11" s="35"/>
      <c r="AA11" s="285"/>
      <c r="AB11" s="280"/>
    </row>
    <row r="12" spans="1:29" s="1" customFormat="1" ht="27" customHeight="1" thickBot="1">
      <c r="A12" s="349" t="s">
        <v>145</v>
      </c>
      <c r="B12" s="350"/>
      <c r="C12" s="182"/>
      <c r="D12" s="20">
        <f>SUM(D6:D11)</f>
        <v>4</v>
      </c>
      <c r="E12" s="20">
        <f>SUM(E6:E11)</f>
        <v>6</v>
      </c>
      <c r="F12" s="20"/>
      <c r="G12" s="20">
        <f>SUM(G6:G11)</f>
        <v>7</v>
      </c>
      <c r="H12" s="60">
        <f>SUM(H6:H11)</f>
        <v>10</v>
      </c>
      <c r="I12" s="66"/>
      <c r="J12" s="32">
        <f>SUM(J6:J11)</f>
        <v>4</v>
      </c>
      <c r="K12" s="32">
        <f>SUM(K6:K11)</f>
        <v>6</v>
      </c>
      <c r="L12" s="32"/>
      <c r="M12" s="32">
        <f>SUM(M6:M11)</f>
        <v>4</v>
      </c>
      <c r="N12" s="62">
        <f>SUM(N6:N11)</f>
        <v>6</v>
      </c>
      <c r="O12" s="32"/>
      <c r="P12" s="20">
        <f>SUM(P6:P11)</f>
        <v>2</v>
      </c>
      <c r="Q12" s="20">
        <f>SUM(Q6:Q11)</f>
        <v>2</v>
      </c>
      <c r="R12" s="22"/>
      <c r="S12" s="20">
        <f>SUM(S6:S11)</f>
        <v>2</v>
      </c>
      <c r="T12" s="60">
        <f>SUM(T6:T11)</f>
        <v>2</v>
      </c>
      <c r="U12" s="73"/>
      <c r="V12" s="20">
        <f>SUM(V6:V11)</f>
        <v>4</v>
      </c>
      <c r="W12" s="20">
        <f>SUM(W6:W11)</f>
        <v>4</v>
      </c>
      <c r="X12" s="22"/>
      <c r="Y12" s="20">
        <f>SUM(Y6:Y11)</f>
        <v>0</v>
      </c>
      <c r="Z12" s="21">
        <f>SUM(Z6:Z11)</f>
        <v>0</v>
      </c>
      <c r="AA12" s="285"/>
      <c r="AB12" s="280"/>
    </row>
    <row r="13" spans="1:29" s="1" customFormat="1" ht="22.8">
      <c r="A13" s="331" t="s">
        <v>138</v>
      </c>
      <c r="B13" s="332"/>
      <c r="C13" s="199" t="s">
        <v>15</v>
      </c>
      <c r="D13" s="101">
        <v>3</v>
      </c>
      <c r="E13" s="101">
        <v>3</v>
      </c>
      <c r="F13" s="209" t="s">
        <v>32</v>
      </c>
      <c r="G13" s="101">
        <v>3</v>
      </c>
      <c r="H13" s="102">
        <v>3</v>
      </c>
      <c r="I13" s="217" t="s">
        <v>45</v>
      </c>
      <c r="J13" s="103">
        <v>3</v>
      </c>
      <c r="K13" s="103">
        <v>3</v>
      </c>
      <c r="L13" s="24"/>
      <c r="M13" s="23"/>
      <c r="N13" s="160"/>
      <c r="O13" s="135"/>
      <c r="P13" s="103"/>
      <c r="Q13" s="103"/>
      <c r="R13" s="231" t="s">
        <v>85</v>
      </c>
      <c r="S13" s="23">
        <v>2</v>
      </c>
      <c r="T13" s="131">
        <v>3</v>
      </c>
      <c r="U13" s="221" t="s">
        <v>101</v>
      </c>
      <c r="V13" s="23">
        <v>2</v>
      </c>
      <c r="W13" s="23">
        <v>3</v>
      </c>
      <c r="X13" s="24"/>
      <c r="Y13" s="36"/>
      <c r="Z13" s="189"/>
      <c r="AA13" s="281">
        <f>D19+G19+J19+M19+P19+S19+V19+Y19</f>
        <v>29</v>
      </c>
      <c r="AB13" s="288">
        <f>E19+H19+K19+N19+Q19+T19+W19+Z19</f>
        <v>32</v>
      </c>
    </row>
    <row r="14" spans="1:29" s="1" customFormat="1" ht="22.8">
      <c r="A14" s="333"/>
      <c r="B14" s="332"/>
      <c r="C14" s="201" t="s">
        <v>17</v>
      </c>
      <c r="D14" s="104">
        <v>2</v>
      </c>
      <c r="E14" s="104">
        <v>3</v>
      </c>
      <c r="F14" s="210" t="s">
        <v>33</v>
      </c>
      <c r="G14" s="104">
        <v>3</v>
      </c>
      <c r="H14" s="105">
        <v>3</v>
      </c>
      <c r="I14" s="218" t="s">
        <v>46</v>
      </c>
      <c r="J14" s="107">
        <v>3</v>
      </c>
      <c r="K14" s="107">
        <v>3</v>
      </c>
      <c r="L14" s="108"/>
      <c r="M14" s="107"/>
      <c r="N14" s="109"/>
      <c r="O14" s="108"/>
      <c r="P14" s="107"/>
      <c r="Q14" s="107"/>
      <c r="R14" s="108"/>
      <c r="S14" s="7"/>
      <c r="T14" s="58"/>
      <c r="U14" s="67"/>
      <c r="V14" s="7"/>
      <c r="W14" s="7"/>
      <c r="X14" s="8"/>
      <c r="Y14" s="9"/>
      <c r="Z14" s="190"/>
      <c r="AA14" s="282"/>
      <c r="AB14" s="288"/>
    </row>
    <row r="15" spans="1:29" s="1" customFormat="1" ht="22.8">
      <c r="A15" s="333"/>
      <c r="B15" s="332"/>
      <c r="C15" s="200" t="s">
        <v>16</v>
      </c>
      <c r="D15" s="173">
        <v>2</v>
      </c>
      <c r="E15" s="173">
        <v>2</v>
      </c>
      <c r="F15" s="208" t="s">
        <v>29</v>
      </c>
      <c r="G15" s="193">
        <v>1</v>
      </c>
      <c r="H15" s="194">
        <v>1</v>
      </c>
      <c r="I15" s="106"/>
      <c r="J15" s="107"/>
      <c r="K15" s="107"/>
      <c r="L15" s="108"/>
      <c r="M15" s="107"/>
      <c r="N15" s="109"/>
      <c r="O15" s="108"/>
      <c r="P15" s="107"/>
      <c r="Q15" s="107"/>
      <c r="R15" s="108" t="s">
        <v>0</v>
      </c>
      <c r="S15" s="7"/>
      <c r="T15" s="58"/>
      <c r="U15" s="67"/>
      <c r="V15" s="7"/>
      <c r="W15" s="7"/>
      <c r="X15" s="7"/>
      <c r="Y15" s="9"/>
      <c r="Z15" s="190"/>
      <c r="AA15" s="282"/>
      <c r="AB15" s="288"/>
    </row>
    <row r="16" spans="1:29" s="1" customFormat="1" ht="22.8">
      <c r="A16" s="333"/>
      <c r="B16" s="332"/>
      <c r="C16" s="198" t="s">
        <v>12</v>
      </c>
      <c r="D16" s="192">
        <v>1</v>
      </c>
      <c r="E16" s="192">
        <v>1</v>
      </c>
      <c r="F16" s="208" t="s">
        <v>30</v>
      </c>
      <c r="G16" s="193">
        <v>1</v>
      </c>
      <c r="H16" s="195">
        <v>1</v>
      </c>
      <c r="I16" s="186"/>
      <c r="J16" s="183"/>
      <c r="K16" s="183"/>
      <c r="L16" s="8"/>
      <c r="M16" s="7"/>
      <c r="N16" s="58"/>
      <c r="O16" s="8"/>
      <c r="P16" s="7"/>
      <c r="Q16" s="7"/>
      <c r="R16" s="8"/>
      <c r="S16" s="7"/>
      <c r="T16" s="58"/>
      <c r="U16" s="67"/>
      <c r="V16" s="7"/>
      <c r="W16" s="7"/>
      <c r="X16" s="7"/>
      <c r="Y16" s="9"/>
      <c r="Z16" s="190"/>
      <c r="AA16" s="282"/>
      <c r="AB16" s="288"/>
    </row>
    <row r="17" spans="1:28" s="1" customFormat="1" ht="22.8">
      <c r="A17" s="333"/>
      <c r="B17" s="332"/>
      <c r="C17" s="198" t="s">
        <v>13</v>
      </c>
      <c r="D17" s="192">
        <v>1</v>
      </c>
      <c r="E17" s="192">
        <v>1</v>
      </c>
      <c r="F17" s="208" t="s">
        <v>31</v>
      </c>
      <c r="G17" s="193">
        <v>1</v>
      </c>
      <c r="H17" s="195">
        <v>1</v>
      </c>
      <c r="I17" s="186"/>
      <c r="J17" s="183"/>
      <c r="K17" s="183"/>
      <c r="L17" s="8"/>
      <c r="M17" s="7"/>
      <c r="N17" s="58"/>
      <c r="O17" s="8"/>
      <c r="P17" s="7"/>
      <c r="Q17" s="7"/>
      <c r="R17" s="8"/>
      <c r="S17" s="7"/>
      <c r="T17" s="58"/>
      <c r="U17" s="67"/>
      <c r="V17" s="7"/>
      <c r="W17" s="7"/>
      <c r="X17" s="7"/>
      <c r="Y17" s="9"/>
      <c r="Z17" s="190"/>
      <c r="AA17" s="282"/>
      <c r="AB17" s="288"/>
    </row>
    <row r="18" spans="1:28" s="1" customFormat="1" ht="23.4" thickBot="1">
      <c r="A18" s="333"/>
      <c r="B18" s="332"/>
      <c r="C18" s="198" t="s">
        <v>14</v>
      </c>
      <c r="D18" s="192">
        <v>1</v>
      </c>
      <c r="E18" s="192">
        <v>1</v>
      </c>
      <c r="F18" s="184"/>
      <c r="G18" s="185"/>
      <c r="H18" s="187"/>
      <c r="I18" s="188"/>
      <c r="J18" s="183"/>
      <c r="K18" s="183"/>
      <c r="L18" s="8"/>
      <c r="M18" s="7"/>
      <c r="N18" s="58"/>
      <c r="O18" s="8"/>
      <c r="P18" s="7"/>
      <c r="Q18" s="7"/>
      <c r="R18" s="8"/>
      <c r="S18" s="7"/>
      <c r="T18" s="58"/>
      <c r="U18" s="67"/>
      <c r="V18" s="7"/>
      <c r="W18" s="7"/>
      <c r="X18" s="7"/>
      <c r="Y18" s="9"/>
      <c r="Z18" s="190"/>
      <c r="AA18" s="282"/>
      <c r="AB18" s="288"/>
    </row>
    <row r="19" spans="1:28" s="1" customFormat="1" ht="15" customHeight="1" thickBot="1">
      <c r="A19" s="334"/>
      <c r="B19" s="335"/>
      <c r="C19" s="31" t="s">
        <v>144</v>
      </c>
      <c r="D19" s="32">
        <f>SUM(D13:D18)</f>
        <v>10</v>
      </c>
      <c r="E19" s="32">
        <f>SUM(E13:E18)</f>
        <v>11</v>
      </c>
      <c r="F19" s="43"/>
      <c r="G19" s="32">
        <f>SUM(G13:G18)</f>
        <v>9</v>
      </c>
      <c r="H19" s="62">
        <f>SUM(H13:H18)</f>
        <v>9</v>
      </c>
      <c r="I19" s="69"/>
      <c r="J19" s="32">
        <f>SUM(J13:J18)</f>
        <v>6</v>
      </c>
      <c r="K19" s="32">
        <f>SUM(K13:K18)</f>
        <v>6</v>
      </c>
      <c r="L19" s="43"/>
      <c r="M19" s="32">
        <f>SUM(M13:M18)</f>
        <v>0</v>
      </c>
      <c r="N19" s="62">
        <f>SUM(N13:N18)</f>
        <v>0</v>
      </c>
      <c r="O19" s="42"/>
      <c r="P19" s="32">
        <f>SUM(P13:P18)</f>
        <v>0</v>
      </c>
      <c r="Q19" s="32">
        <f>SUM(Q13:Q18)</f>
        <v>0</v>
      </c>
      <c r="R19" s="43"/>
      <c r="S19" s="32">
        <f>SUM(S13:S18)</f>
        <v>2</v>
      </c>
      <c r="T19" s="62">
        <f>SUM(T13:T18)</f>
        <v>3</v>
      </c>
      <c r="U19" s="69"/>
      <c r="V19" s="32">
        <f>SUM(V13:V18)</f>
        <v>2</v>
      </c>
      <c r="W19" s="32">
        <f>SUM(W13:W18)</f>
        <v>3</v>
      </c>
      <c r="X19" s="43"/>
      <c r="Y19" s="32">
        <f>SUM(Y13:Y18)</f>
        <v>0</v>
      </c>
      <c r="Z19" s="191">
        <f>SUM(Z13:Z18)</f>
        <v>0</v>
      </c>
      <c r="AA19" s="283"/>
      <c r="AB19" s="289"/>
    </row>
    <row r="20" spans="1:28" s="1" customFormat="1" ht="36.75" customHeight="1">
      <c r="A20" s="331" t="s">
        <v>4</v>
      </c>
      <c r="B20" s="361"/>
      <c r="C20" s="204" t="s">
        <v>21</v>
      </c>
      <c r="D20" s="143">
        <v>3</v>
      </c>
      <c r="E20" s="143">
        <v>3</v>
      </c>
      <c r="F20" s="212" t="s">
        <v>37</v>
      </c>
      <c r="G20" s="144">
        <v>3</v>
      </c>
      <c r="H20" s="145">
        <v>3</v>
      </c>
      <c r="I20" s="142" t="s">
        <v>49</v>
      </c>
      <c r="J20" s="124">
        <v>3</v>
      </c>
      <c r="K20" s="146">
        <v>3</v>
      </c>
      <c r="L20" s="222" t="s">
        <v>59</v>
      </c>
      <c r="M20" s="123">
        <v>3</v>
      </c>
      <c r="N20" s="147">
        <v>3</v>
      </c>
      <c r="O20" s="223" t="s">
        <v>68</v>
      </c>
      <c r="P20" s="124">
        <v>2</v>
      </c>
      <c r="Q20" s="124">
        <v>2</v>
      </c>
      <c r="R20" s="223" t="s">
        <v>87</v>
      </c>
      <c r="S20" s="124">
        <v>2</v>
      </c>
      <c r="T20" s="148">
        <v>2</v>
      </c>
      <c r="U20" s="142" t="s">
        <v>102</v>
      </c>
      <c r="V20" s="149">
        <v>1</v>
      </c>
      <c r="W20" s="149">
        <v>3</v>
      </c>
      <c r="X20" s="150"/>
      <c r="Y20" s="38"/>
      <c r="Z20" s="53"/>
      <c r="AA20" s="355">
        <f>D26+G26+J26+M26+P26+S26+V26+Y26</f>
        <v>47</v>
      </c>
      <c r="AB20" s="351">
        <f>E26+H26+K26+N26+Q26+T26+W26+Z26</f>
        <v>70</v>
      </c>
    </row>
    <row r="21" spans="1:28" s="1" customFormat="1" ht="33" customHeight="1">
      <c r="A21" s="362"/>
      <c r="B21" s="363"/>
      <c r="C21" s="203" t="s">
        <v>20</v>
      </c>
      <c r="D21" s="176">
        <v>2</v>
      </c>
      <c r="E21" s="143">
        <v>3</v>
      </c>
      <c r="F21" s="211" t="s">
        <v>36</v>
      </c>
      <c r="G21" s="143">
        <v>2</v>
      </c>
      <c r="H21" s="152">
        <v>3</v>
      </c>
      <c r="I21" s="219" t="s">
        <v>47</v>
      </c>
      <c r="J21" s="124">
        <v>1</v>
      </c>
      <c r="K21" s="124">
        <v>3</v>
      </c>
      <c r="L21" s="142" t="s">
        <v>60</v>
      </c>
      <c r="M21" s="124">
        <v>3</v>
      </c>
      <c r="N21" s="148">
        <v>3</v>
      </c>
      <c r="O21" s="223" t="s">
        <v>69</v>
      </c>
      <c r="P21" s="124">
        <v>2</v>
      </c>
      <c r="Q21" s="124">
        <v>2</v>
      </c>
      <c r="R21" s="223" t="s">
        <v>89</v>
      </c>
      <c r="S21" s="124">
        <v>2</v>
      </c>
      <c r="T21" s="148">
        <v>3</v>
      </c>
      <c r="U21" s="142"/>
      <c r="V21" s="124"/>
      <c r="W21" s="124"/>
      <c r="X21" s="153"/>
      <c r="Y21" s="47"/>
      <c r="Z21" s="55"/>
      <c r="AA21" s="356"/>
      <c r="AB21" s="352"/>
    </row>
    <row r="22" spans="1:28" s="1" customFormat="1" ht="38.25" customHeight="1">
      <c r="A22" s="362"/>
      <c r="B22" s="363"/>
      <c r="C22" s="202" t="s">
        <v>19</v>
      </c>
      <c r="D22" s="143">
        <v>1</v>
      </c>
      <c r="E22" s="143">
        <v>3</v>
      </c>
      <c r="F22" s="202" t="s">
        <v>35</v>
      </c>
      <c r="G22" s="143">
        <v>2</v>
      </c>
      <c r="H22" s="165">
        <v>3</v>
      </c>
      <c r="I22" s="220" t="s">
        <v>48</v>
      </c>
      <c r="J22" s="143">
        <v>2</v>
      </c>
      <c r="K22" s="143">
        <v>3</v>
      </c>
      <c r="L22" s="202" t="s">
        <v>57</v>
      </c>
      <c r="M22" s="124">
        <v>1</v>
      </c>
      <c r="N22" s="148">
        <v>3</v>
      </c>
      <c r="O22" s="224" t="s">
        <v>70</v>
      </c>
      <c r="P22" s="123">
        <v>2</v>
      </c>
      <c r="Q22" s="123">
        <v>3</v>
      </c>
      <c r="R22" s="232" t="s">
        <v>86</v>
      </c>
      <c r="S22" s="123">
        <v>1</v>
      </c>
      <c r="T22" s="148">
        <v>3</v>
      </c>
      <c r="U22" s="154"/>
      <c r="V22" s="154"/>
      <c r="W22" s="154"/>
      <c r="X22" s="154"/>
      <c r="Y22" s="9"/>
      <c r="Z22" s="10"/>
      <c r="AA22" s="356"/>
      <c r="AB22" s="352"/>
    </row>
    <row r="23" spans="1:28" s="1" customFormat="1" ht="33" customHeight="1">
      <c r="A23" s="362"/>
      <c r="B23" s="363"/>
      <c r="C23" s="202" t="s">
        <v>18</v>
      </c>
      <c r="D23" s="143">
        <v>1</v>
      </c>
      <c r="E23" s="143">
        <v>3</v>
      </c>
      <c r="F23" s="202" t="s">
        <v>34</v>
      </c>
      <c r="G23" s="143">
        <v>1</v>
      </c>
      <c r="H23" s="165">
        <v>3</v>
      </c>
      <c r="I23" s="174"/>
      <c r="J23" s="175"/>
      <c r="K23" s="175"/>
      <c r="L23" s="202" t="s">
        <v>58</v>
      </c>
      <c r="M23" s="143">
        <v>2</v>
      </c>
      <c r="N23" s="152">
        <v>2</v>
      </c>
      <c r="O23" s="202" t="s">
        <v>67</v>
      </c>
      <c r="P23" s="143">
        <v>1</v>
      </c>
      <c r="Q23" s="143">
        <v>3</v>
      </c>
      <c r="R23" s="202" t="s">
        <v>88</v>
      </c>
      <c r="S23" s="143">
        <v>2</v>
      </c>
      <c r="T23" s="124">
        <v>3</v>
      </c>
      <c r="U23" s="155"/>
      <c r="V23" s="156"/>
      <c r="W23" s="156"/>
      <c r="X23" s="150"/>
      <c r="Y23" s="12"/>
      <c r="Z23" s="54"/>
      <c r="AA23" s="357"/>
      <c r="AB23" s="353"/>
    </row>
    <row r="24" spans="1:28" s="1" customFormat="1" ht="26.25" customHeight="1">
      <c r="A24" s="362"/>
      <c r="B24" s="363"/>
      <c r="C24" s="151"/>
      <c r="D24" s="151"/>
      <c r="E24" s="151"/>
      <c r="F24" s="151"/>
      <c r="G24" s="151"/>
      <c r="H24" s="163"/>
      <c r="I24" s="164"/>
      <c r="J24" s="151"/>
      <c r="K24" s="151"/>
      <c r="L24" s="151"/>
      <c r="M24" s="143"/>
      <c r="N24" s="152"/>
      <c r="O24" s="202" t="s">
        <v>71</v>
      </c>
      <c r="P24" s="143">
        <v>2</v>
      </c>
      <c r="Q24" s="143">
        <v>2</v>
      </c>
      <c r="R24" s="151"/>
      <c r="S24" s="151"/>
      <c r="T24" s="148"/>
      <c r="U24" s="157"/>
      <c r="V24" s="157"/>
      <c r="W24" s="157"/>
      <c r="X24" s="150"/>
      <c r="Y24" s="38"/>
      <c r="Z24" s="53"/>
      <c r="AA24" s="357"/>
      <c r="AB24" s="353"/>
    </row>
    <row r="25" spans="1:28" s="1" customFormat="1" ht="22.8" customHeight="1" thickBot="1">
      <c r="A25" s="362"/>
      <c r="B25" s="363"/>
      <c r="C25" s="94"/>
      <c r="D25" s="40"/>
      <c r="E25" s="40"/>
      <c r="F25" s="14"/>
      <c r="G25" s="14"/>
      <c r="H25" s="77"/>
      <c r="I25" s="110"/>
      <c r="J25" s="97"/>
      <c r="K25" s="97"/>
      <c r="L25" s="100"/>
      <c r="M25" s="98"/>
      <c r="N25" s="99"/>
      <c r="O25" s="111"/>
      <c r="P25" s="112"/>
      <c r="Q25" s="112"/>
      <c r="R25" s="113" t="s">
        <v>5</v>
      </c>
      <c r="S25" s="112"/>
      <c r="T25" s="114"/>
      <c r="U25" s="44"/>
      <c r="V25" s="15"/>
      <c r="W25" s="15"/>
      <c r="X25" s="44"/>
      <c r="Y25" s="44"/>
      <c r="Z25" s="56"/>
      <c r="AA25" s="357"/>
      <c r="AB25" s="353"/>
    </row>
    <row r="26" spans="1:28" s="1" customFormat="1" ht="15" customHeight="1" thickBot="1">
      <c r="A26" s="364"/>
      <c r="B26" s="365"/>
      <c r="C26" s="95" t="s">
        <v>137</v>
      </c>
      <c r="D26" s="32">
        <f>SUM(D20:D25)</f>
        <v>7</v>
      </c>
      <c r="E26" s="32">
        <f>SUM(E20:E25)</f>
        <v>12</v>
      </c>
      <c r="F26" s="46"/>
      <c r="G26" s="32">
        <f>SUM(G20:G25)</f>
        <v>8</v>
      </c>
      <c r="H26" s="62">
        <f>SUM(H20:H25)</f>
        <v>12</v>
      </c>
      <c r="I26" s="70"/>
      <c r="J26" s="32">
        <f>SUM(J20:J25)</f>
        <v>6</v>
      </c>
      <c r="K26" s="32">
        <f>SUM(K20:K25)</f>
        <v>9</v>
      </c>
      <c r="L26" s="45"/>
      <c r="M26" s="32">
        <f>SUM(M20:M25)</f>
        <v>9</v>
      </c>
      <c r="N26" s="62">
        <f>SUM(N20:N25)</f>
        <v>11</v>
      </c>
      <c r="O26" s="45"/>
      <c r="P26" s="32">
        <f>SUM(P20:P25)</f>
        <v>9</v>
      </c>
      <c r="Q26" s="32">
        <f>SUM(Q20:Q25)</f>
        <v>12</v>
      </c>
      <c r="R26" s="45"/>
      <c r="S26" s="32">
        <f>SUM(S20:S25)</f>
        <v>7</v>
      </c>
      <c r="T26" s="62">
        <f>SUM(T20:T25)</f>
        <v>11</v>
      </c>
      <c r="U26" s="45"/>
      <c r="V26" s="32">
        <f>SUM(V20:V25)</f>
        <v>1</v>
      </c>
      <c r="W26" s="32">
        <f>SUM(W20:W25)</f>
        <v>3</v>
      </c>
      <c r="X26" s="45"/>
      <c r="Y26" s="32">
        <f>SUM(Y20:Y25)</f>
        <v>0</v>
      </c>
      <c r="Z26" s="33">
        <f>SUM(Z20:Z25)</f>
        <v>0</v>
      </c>
      <c r="AA26" s="358"/>
      <c r="AB26" s="354"/>
    </row>
    <row r="27" spans="1:28" s="1" customFormat="1" ht="22.5" customHeight="1" thickBot="1">
      <c r="A27" s="359" t="s">
        <v>146</v>
      </c>
      <c r="B27" s="350"/>
      <c r="C27" s="360"/>
      <c r="D27" s="32">
        <f>D19+D26</f>
        <v>17</v>
      </c>
      <c r="E27" s="32">
        <f>E19+E26</f>
        <v>23</v>
      </c>
      <c r="F27" s="46"/>
      <c r="G27" s="32">
        <f>G19+G26</f>
        <v>17</v>
      </c>
      <c r="H27" s="32">
        <f>H19+H26</f>
        <v>21</v>
      </c>
      <c r="I27" s="70"/>
      <c r="J27" s="32">
        <f>J19+J26</f>
        <v>12</v>
      </c>
      <c r="K27" s="32">
        <f>K19+K26</f>
        <v>15</v>
      </c>
      <c r="L27" s="45"/>
      <c r="M27" s="32">
        <f>M19+M26</f>
        <v>9</v>
      </c>
      <c r="N27" s="62">
        <f>N19+N26</f>
        <v>11</v>
      </c>
      <c r="O27" s="70"/>
      <c r="P27" s="32">
        <f>P19+P26</f>
        <v>9</v>
      </c>
      <c r="Q27" s="32">
        <f>Q19+Q26</f>
        <v>12</v>
      </c>
      <c r="R27" s="45"/>
      <c r="S27" s="32">
        <f>S19+S26</f>
        <v>9</v>
      </c>
      <c r="T27" s="62">
        <f>T19+T26</f>
        <v>14</v>
      </c>
      <c r="U27" s="70"/>
      <c r="V27" s="32">
        <f>V19+V26</f>
        <v>3</v>
      </c>
      <c r="W27" s="32">
        <f>W19+W26</f>
        <v>6</v>
      </c>
      <c r="X27" s="45"/>
      <c r="Y27" s="32">
        <f>Y19+Y26</f>
        <v>0</v>
      </c>
      <c r="Z27" s="33">
        <f>Z19+Z26</f>
        <v>0</v>
      </c>
      <c r="AA27" s="26">
        <f>D27+G27+J27+M27+P27+S27+V27+Y27</f>
        <v>76</v>
      </c>
      <c r="AB27" s="26">
        <f>E27+H27+K27+N27+Q27+T27+W27+Z27</f>
        <v>102</v>
      </c>
    </row>
    <row r="28" spans="1:28" s="1" customFormat="1" ht="34.200000000000003">
      <c r="A28" s="341" t="s">
        <v>3</v>
      </c>
      <c r="B28" s="342"/>
      <c r="C28" s="205" t="s">
        <v>22</v>
      </c>
      <c r="D28" s="23">
        <v>2</v>
      </c>
      <c r="E28" s="23">
        <v>2</v>
      </c>
      <c r="F28" s="213" t="s">
        <v>40</v>
      </c>
      <c r="G28" s="23">
        <v>3</v>
      </c>
      <c r="H28" s="131">
        <v>3</v>
      </c>
      <c r="I28" s="221" t="s">
        <v>51</v>
      </c>
      <c r="J28" s="23">
        <v>3</v>
      </c>
      <c r="K28" s="23">
        <v>3</v>
      </c>
      <c r="L28" s="134" t="s">
        <v>62</v>
      </c>
      <c r="M28" s="7">
        <v>3</v>
      </c>
      <c r="N28" s="126">
        <v>3</v>
      </c>
      <c r="O28" s="226" t="s">
        <v>77</v>
      </c>
      <c r="P28" s="7">
        <v>3</v>
      </c>
      <c r="Q28" s="17">
        <v>3</v>
      </c>
      <c r="R28" s="158" t="s">
        <v>95</v>
      </c>
      <c r="S28" s="7">
        <v>3</v>
      </c>
      <c r="T28" s="126">
        <v>3</v>
      </c>
      <c r="U28" s="127" t="s">
        <v>103</v>
      </c>
      <c r="V28" s="115">
        <v>2</v>
      </c>
      <c r="W28" s="115">
        <v>2</v>
      </c>
      <c r="X28" s="134" t="s">
        <v>116</v>
      </c>
      <c r="Y28" s="7">
        <v>3</v>
      </c>
      <c r="Z28" s="7">
        <v>3</v>
      </c>
      <c r="AA28" s="336" t="s">
        <v>1</v>
      </c>
      <c r="AB28" s="291"/>
    </row>
    <row r="29" spans="1:28" s="1" customFormat="1" ht="32.25" customHeight="1">
      <c r="A29" s="343"/>
      <c r="B29" s="344"/>
      <c r="C29" s="134" t="s">
        <v>23</v>
      </c>
      <c r="D29" s="7">
        <v>2</v>
      </c>
      <c r="E29" s="7">
        <v>2</v>
      </c>
      <c r="F29" s="134" t="s">
        <v>41</v>
      </c>
      <c r="G29" s="7">
        <v>3</v>
      </c>
      <c r="H29" s="58">
        <v>3</v>
      </c>
      <c r="I29" s="216" t="s">
        <v>52</v>
      </c>
      <c r="J29" s="7">
        <v>3</v>
      </c>
      <c r="K29" s="7">
        <v>3</v>
      </c>
      <c r="L29" s="134" t="s">
        <v>63</v>
      </c>
      <c r="M29" s="7">
        <v>3</v>
      </c>
      <c r="N29" s="126">
        <v>3</v>
      </c>
      <c r="O29" s="225" t="s">
        <v>73</v>
      </c>
      <c r="P29" s="7">
        <v>3</v>
      </c>
      <c r="Q29" s="7">
        <v>3</v>
      </c>
      <c r="R29" s="134" t="s">
        <v>96</v>
      </c>
      <c r="S29" s="7">
        <v>3</v>
      </c>
      <c r="T29" s="126">
        <v>3</v>
      </c>
      <c r="U29" s="128" t="s">
        <v>112</v>
      </c>
      <c r="V29" s="7">
        <v>3</v>
      </c>
      <c r="W29" s="7">
        <v>3</v>
      </c>
      <c r="X29" s="18" t="s">
        <v>120</v>
      </c>
      <c r="Y29" s="19">
        <v>3</v>
      </c>
      <c r="Z29" s="86">
        <v>3</v>
      </c>
      <c r="AA29" s="337"/>
      <c r="AB29" s="293"/>
    </row>
    <row r="30" spans="1:28" s="1" customFormat="1" ht="34.200000000000003">
      <c r="A30" s="343"/>
      <c r="B30" s="344"/>
      <c r="C30" s="206" t="s">
        <v>24</v>
      </c>
      <c r="D30" s="177">
        <v>3</v>
      </c>
      <c r="E30" s="28">
        <v>3</v>
      </c>
      <c r="F30" s="80"/>
      <c r="G30" s="80"/>
      <c r="H30" s="81"/>
      <c r="I30" s="216" t="s">
        <v>53</v>
      </c>
      <c r="J30" s="7">
        <v>3</v>
      </c>
      <c r="K30" s="7">
        <v>3</v>
      </c>
      <c r="L30" s="134" t="s">
        <v>64</v>
      </c>
      <c r="M30" s="7">
        <v>3</v>
      </c>
      <c r="N30" s="126">
        <v>3</v>
      </c>
      <c r="O30" s="225" t="s">
        <v>74</v>
      </c>
      <c r="P30" s="7">
        <v>3</v>
      </c>
      <c r="Q30" s="7">
        <v>3</v>
      </c>
      <c r="R30" s="134" t="s">
        <v>93</v>
      </c>
      <c r="S30" s="7">
        <v>3</v>
      </c>
      <c r="T30" s="126">
        <v>3</v>
      </c>
      <c r="U30" s="234" t="s">
        <v>106</v>
      </c>
      <c r="V30" s="7">
        <v>3</v>
      </c>
      <c r="W30" s="7">
        <v>3</v>
      </c>
      <c r="X30" s="18" t="s">
        <v>117</v>
      </c>
      <c r="Y30" s="19">
        <v>3</v>
      </c>
      <c r="Z30" s="86">
        <v>3</v>
      </c>
      <c r="AA30" s="337"/>
      <c r="AB30" s="293"/>
    </row>
    <row r="31" spans="1:28" s="1" customFormat="1" ht="25.5" customHeight="1">
      <c r="A31" s="343"/>
      <c r="B31" s="344"/>
      <c r="C31" s="12"/>
      <c r="D31" s="178"/>
      <c r="E31" s="7"/>
      <c r="F31" s="80"/>
      <c r="G31" s="80"/>
      <c r="H31" s="81"/>
      <c r="I31" s="132"/>
      <c r="J31" s="7"/>
      <c r="K31" s="7"/>
      <c r="L31" s="134" t="s">
        <v>65</v>
      </c>
      <c r="M31" s="7">
        <v>3</v>
      </c>
      <c r="N31" s="126">
        <v>3</v>
      </c>
      <c r="O31" s="225" t="s">
        <v>75</v>
      </c>
      <c r="P31" s="7">
        <v>3</v>
      </c>
      <c r="Q31" s="7">
        <v>3</v>
      </c>
      <c r="R31" s="134" t="s">
        <v>94</v>
      </c>
      <c r="S31" s="7">
        <v>3</v>
      </c>
      <c r="T31" s="126">
        <v>3</v>
      </c>
      <c r="U31" s="225" t="s">
        <v>108</v>
      </c>
      <c r="V31" s="7">
        <v>3</v>
      </c>
      <c r="W31" s="7">
        <v>3</v>
      </c>
      <c r="X31" s="18" t="s">
        <v>115</v>
      </c>
      <c r="Y31" s="19">
        <v>3</v>
      </c>
      <c r="Z31" s="85">
        <v>3</v>
      </c>
      <c r="AA31" s="337"/>
      <c r="AB31" s="293"/>
    </row>
    <row r="32" spans="1:28" s="1" customFormat="1" ht="30" customHeight="1">
      <c r="A32" s="343"/>
      <c r="B32" s="344"/>
      <c r="C32" s="159"/>
      <c r="D32" s="7"/>
      <c r="E32" s="7"/>
      <c r="F32" s="8"/>
      <c r="G32" s="7"/>
      <c r="H32" s="58"/>
      <c r="I32" s="8"/>
      <c r="J32" s="7"/>
      <c r="K32" s="7"/>
      <c r="L32" s="24"/>
      <c r="M32" s="23"/>
      <c r="N32" s="160"/>
      <c r="O32" s="225" t="s">
        <v>76</v>
      </c>
      <c r="P32" s="7">
        <v>3</v>
      </c>
      <c r="Q32" s="7">
        <v>3</v>
      </c>
      <c r="R32" s="134" t="s">
        <v>99</v>
      </c>
      <c r="S32" s="7">
        <v>3</v>
      </c>
      <c r="T32" s="126">
        <v>3</v>
      </c>
      <c r="U32" s="225" t="s">
        <v>110</v>
      </c>
      <c r="V32" s="7">
        <v>3</v>
      </c>
      <c r="W32" s="7">
        <v>3</v>
      </c>
      <c r="X32" s="125" t="s">
        <v>118</v>
      </c>
      <c r="Y32" s="116">
        <v>3</v>
      </c>
      <c r="Z32" s="117">
        <v>3</v>
      </c>
      <c r="AA32" s="337"/>
      <c r="AB32" s="293"/>
    </row>
    <row r="33" spans="1:28" s="1" customFormat="1" ht="27" customHeight="1">
      <c r="A33" s="343"/>
      <c r="B33" s="344"/>
      <c r="C33" s="83"/>
      <c r="D33" s="7"/>
      <c r="E33" s="7"/>
      <c r="F33" s="7"/>
      <c r="G33" s="7"/>
      <c r="H33" s="58"/>
      <c r="I33" s="128"/>
      <c r="J33" s="7"/>
      <c r="K33" s="7"/>
      <c r="L33" s="8"/>
      <c r="M33" s="7"/>
      <c r="N33" s="126"/>
      <c r="O33" s="227" t="s">
        <v>78</v>
      </c>
      <c r="P33" s="23">
        <v>3</v>
      </c>
      <c r="Q33" s="7">
        <v>3</v>
      </c>
      <c r="R33" s="134" t="s">
        <v>100</v>
      </c>
      <c r="S33" s="136">
        <v>3</v>
      </c>
      <c r="T33" s="137">
        <v>3</v>
      </c>
      <c r="U33" s="225" t="s">
        <v>105</v>
      </c>
      <c r="V33" s="7">
        <v>3</v>
      </c>
      <c r="W33" s="7">
        <v>3</v>
      </c>
      <c r="X33" s="125" t="s">
        <v>119</v>
      </c>
      <c r="Y33" s="116">
        <v>3</v>
      </c>
      <c r="Z33" s="117">
        <v>3</v>
      </c>
      <c r="AA33" s="338">
        <v>27</v>
      </c>
      <c r="AB33" s="339"/>
    </row>
    <row r="34" spans="1:28" s="1" customFormat="1" ht="31.5" customHeight="1">
      <c r="A34" s="343"/>
      <c r="B34" s="344"/>
      <c r="C34" s="83"/>
      <c r="D34" s="7"/>
      <c r="E34" s="7"/>
      <c r="F34" s="7"/>
      <c r="G34" s="7"/>
      <c r="H34" s="58"/>
      <c r="I34" s="133"/>
      <c r="J34" s="23"/>
      <c r="K34" s="23"/>
      <c r="L34" s="8"/>
      <c r="M34" s="23"/>
      <c r="N34" s="160"/>
      <c r="O34" s="228" t="s">
        <v>79</v>
      </c>
      <c r="P34" s="7">
        <v>3</v>
      </c>
      <c r="Q34" s="140">
        <v>3</v>
      </c>
      <c r="R34" s="158" t="s">
        <v>92</v>
      </c>
      <c r="S34" s="7">
        <v>3</v>
      </c>
      <c r="T34" s="126">
        <v>3</v>
      </c>
      <c r="U34" s="225" t="s">
        <v>109</v>
      </c>
      <c r="V34" s="7">
        <v>3</v>
      </c>
      <c r="W34" s="7">
        <v>3</v>
      </c>
      <c r="X34" s="18" t="s">
        <v>121</v>
      </c>
      <c r="Y34" s="19">
        <v>3</v>
      </c>
      <c r="Z34" s="82">
        <v>3</v>
      </c>
      <c r="AA34" s="337" t="s">
        <v>6</v>
      </c>
      <c r="AB34" s="293"/>
    </row>
    <row r="35" spans="1:28" s="1" customFormat="1" ht="34.200000000000003">
      <c r="A35" s="343"/>
      <c r="B35" s="344"/>
      <c r="C35" s="83"/>
      <c r="D35" s="7"/>
      <c r="E35" s="7"/>
      <c r="F35" s="80"/>
      <c r="G35" s="80"/>
      <c r="H35" s="81"/>
      <c r="I35" s="128"/>
      <c r="J35" s="7"/>
      <c r="K35" s="7"/>
      <c r="L35" s="80"/>
      <c r="M35" s="80"/>
      <c r="N35" s="119"/>
      <c r="O35" s="228" t="s">
        <v>80</v>
      </c>
      <c r="P35" s="7">
        <v>3</v>
      </c>
      <c r="Q35" s="7">
        <v>3</v>
      </c>
      <c r="R35" s="158" t="s">
        <v>97</v>
      </c>
      <c r="S35" s="138">
        <v>3</v>
      </c>
      <c r="T35" s="139">
        <v>3</v>
      </c>
      <c r="U35" s="141" t="s">
        <v>111</v>
      </c>
      <c r="V35" s="7">
        <v>3</v>
      </c>
      <c r="W35" s="7">
        <v>3</v>
      </c>
      <c r="X35" s="180" t="s">
        <v>122</v>
      </c>
      <c r="Y35" s="116">
        <v>3</v>
      </c>
      <c r="Z35" s="117">
        <v>3</v>
      </c>
      <c r="AA35" s="337" t="s">
        <v>7</v>
      </c>
      <c r="AB35" s="293"/>
    </row>
    <row r="36" spans="1:28" s="1" customFormat="1" ht="27">
      <c r="A36" s="343"/>
      <c r="B36" s="344"/>
      <c r="C36" s="120"/>
      <c r="D36" s="118"/>
      <c r="E36" s="118"/>
      <c r="F36" s="8"/>
      <c r="G36" s="7"/>
      <c r="H36" s="58"/>
      <c r="I36" s="8"/>
      <c r="J36" s="7"/>
      <c r="K36" s="7"/>
      <c r="L36" s="76"/>
      <c r="M36" s="118"/>
      <c r="N36" s="121"/>
      <c r="O36" s="229" t="s">
        <v>82</v>
      </c>
      <c r="P36" s="7">
        <v>1</v>
      </c>
      <c r="Q36" s="7">
        <v>1</v>
      </c>
      <c r="R36" s="233" t="s">
        <v>90</v>
      </c>
      <c r="S36" s="23">
        <v>1</v>
      </c>
      <c r="T36" s="126">
        <v>1</v>
      </c>
      <c r="U36" s="228" t="s">
        <v>107</v>
      </c>
      <c r="V36" s="84">
        <v>3</v>
      </c>
      <c r="W36" s="84">
        <v>3</v>
      </c>
      <c r="X36" s="181" t="s">
        <v>123</v>
      </c>
      <c r="Y36" s="19">
        <v>3</v>
      </c>
      <c r="Z36" s="82">
        <v>3</v>
      </c>
      <c r="AA36" s="246"/>
      <c r="AB36" s="48"/>
    </row>
    <row r="37" spans="1:28" s="1" customFormat="1" ht="34.200000000000003">
      <c r="A37" s="343"/>
      <c r="B37" s="344"/>
      <c r="C37" s="120"/>
      <c r="D37" s="118"/>
      <c r="E37" s="118"/>
      <c r="F37" s="8"/>
      <c r="G37" s="7"/>
      <c r="H37" s="58"/>
      <c r="I37" s="8"/>
      <c r="J37" s="7"/>
      <c r="K37" s="7"/>
      <c r="L37" s="76"/>
      <c r="M37" s="118"/>
      <c r="N37" s="121"/>
      <c r="O37" s="230" t="s">
        <v>83</v>
      </c>
      <c r="P37" s="23">
        <v>1</v>
      </c>
      <c r="Q37" s="23">
        <v>1</v>
      </c>
      <c r="R37" s="233" t="s">
        <v>91</v>
      </c>
      <c r="S37" s="23">
        <v>1</v>
      </c>
      <c r="T37" s="126">
        <v>1</v>
      </c>
      <c r="U37" s="228" t="s">
        <v>104</v>
      </c>
      <c r="V37" s="84">
        <v>3</v>
      </c>
      <c r="W37" s="84">
        <v>3</v>
      </c>
      <c r="X37" s="181" t="s">
        <v>124</v>
      </c>
      <c r="Y37" s="19">
        <v>3</v>
      </c>
      <c r="Z37" s="82">
        <v>3</v>
      </c>
      <c r="AA37" s="246"/>
      <c r="AB37" s="48"/>
    </row>
    <row r="38" spans="1:28" s="1" customFormat="1" ht="30.75" customHeight="1">
      <c r="A38" s="343"/>
      <c r="B38" s="344"/>
      <c r="C38" s="79"/>
      <c r="D38" s="7"/>
      <c r="E38" s="7"/>
      <c r="F38" s="7"/>
      <c r="G38" s="7"/>
      <c r="H38" s="58"/>
      <c r="I38" s="8"/>
      <c r="J38" s="7"/>
      <c r="K38" s="7"/>
      <c r="L38" s="8"/>
      <c r="M38" s="7"/>
      <c r="N38" s="126"/>
      <c r="O38" s="229" t="s">
        <v>84</v>
      </c>
      <c r="P38" s="7">
        <v>2</v>
      </c>
      <c r="Q38" s="7">
        <v>2</v>
      </c>
      <c r="R38" s="179"/>
      <c r="S38" s="138"/>
      <c r="T38" s="139"/>
      <c r="U38" s="129"/>
      <c r="V38" s="84"/>
      <c r="W38" s="84"/>
      <c r="X38" s="18"/>
      <c r="Y38" s="19"/>
      <c r="Z38" s="82"/>
      <c r="AA38" s="246"/>
      <c r="AB38" s="48"/>
    </row>
    <row r="39" spans="1:28" s="1" customFormat="1" ht="15" customHeight="1" thickBot="1">
      <c r="A39" s="345"/>
      <c r="B39" s="346"/>
      <c r="C39" s="161"/>
      <c r="D39" s="41"/>
      <c r="E39" s="41"/>
      <c r="F39" s="162"/>
      <c r="G39" s="39"/>
      <c r="H39" s="63"/>
      <c r="I39" s="162"/>
      <c r="J39" s="39"/>
      <c r="K39" s="39"/>
      <c r="L39" s="162"/>
      <c r="M39" s="39"/>
      <c r="N39" s="63"/>
      <c r="O39" s="78"/>
      <c r="P39" s="39"/>
      <c r="Q39" s="39"/>
      <c r="R39" s="87"/>
      <c r="S39" s="39"/>
      <c r="T39" s="63"/>
      <c r="U39" s="87"/>
      <c r="V39" s="87"/>
      <c r="W39" s="87"/>
      <c r="X39" s="122"/>
      <c r="Y39" s="19"/>
      <c r="Z39" s="82"/>
      <c r="AA39" s="130"/>
      <c r="AB39" s="49"/>
    </row>
    <row r="40" spans="1:28" s="1" customFormat="1" ht="31.5" customHeight="1" thickBot="1">
      <c r="A40" s="311" t="s">
        <v>148</v>
      </c>
      <c r="B40" s="312"/>
      <c r="C40" s="313"/>
      <c r="D40" s="22">
        <f>SUM(D28:D39)</f>
        <v>7</v>
      </c>
      <c r="E40" s="22">
        <f>SUM(E28:E39)</f>
        <v>7</v>
      </c>
      <c r="F40" s="20"/>
      <c r="G40" s="22">
        <f>SUM(G28:G39)</f>
        <v>6</v>
      </c>
      <c r="H40" s="64">
        <f>SUM(H28:H39)</f>
        <v>6</v>
      </c>
      <c r="I40" s="20"/>
      <c r="J40" s="22">
        <f>SUM(J28:J39)</f>
        <v>9</v>
      </c>
      <c r="K40" s="22">
        <f>SUM(K28:K39)</f>
        <v>9</v>
      </c>
      <c r="L40" s="20"/>
      <c r="M40" s="22">
        <f>SUM(M28:M39)</f>
        <v>12</v>
      </c>
      <c r="N40" s="64">
        <f>SUM(N28:N39)</f>
        <v>12</v>
      </c>
      <c r="O40" s="22"/>
      <c r="P40" s="22">
        <f>SUM(P28:P39)</f>
        <v>28</v>
      </c>
      <c r="Q40" s="22">
        <f>SUM(Q28:Q39)</f>
        <v>28</v>
      </c>
      <c r="R40" s="20"/>
      <c r="S40" s="22">
        <f>SUM(S28:S39)</f>
        <v>26</v>
      </c>
      <c r="T40" s="64">
        <f>SUM(T28:T39)</f>
        <v>26</v>
      </c>
      <c r="U40" s="25"/>
      <c r="V40" s="22">
        <f>SUM(V28:V39)</f>
        <v>29</v>
      </c>
      <c r="W40" s="22">
        <f>SUM(W28:W39)</f>
        <v>29</v>
      </c>
      <c r="X40" s="22"/>
      <c r="Y40" s="22">
        <f>SUM(Y28:Y39)</f>
        <v>30</v>
      </c>
      <c r="Z40" s="51">
        <f>SUM(Z28:Z39)</f>
        <v>30</v>
      </c>
      <c r="AA40" s="52">
        <f>D40+G40+J40+M40+P40+S40+V40+Y40</f>
        <v>147</v>
      </c>
      <c r="AB40" s="52">
        <f>E40+H40+K40+N40+Q40+T40+W40+Z40</f>
        <v>147</v>
      </c>
    </row>
    <row r="41" spans="1:28" s="1" customFormat="1" ht="15" customHeight="1" thickBot="1">
      <c r="A41" s="318" t="s">
        <v>147</v>
      </c>
      <c r="B41" s="319"/>
      <c r="C41" s="320"/>
      <c r="D41" s="88">
        <f>D12+D27+D40</f>
        <v>28</v>
      </c>
      <c r="E41" s="88">
        <f>E12+E27+E40</f>
        <v>36</v>
      </c>
      <c r="F41" s="89"/>
      <c r="G41" s="88">
        <f>G12+G27+G40</f>
        <v>30</v>
      </c>
      <c r="H41" s="90">
        <f>H12+H27+H40</f>
        <v>37</v>
      </c>
      <c r="I41" s="91"/>
      <c r="J41" s="88">
        <f>J12+J27+J40</f>
        <v>25</v>
      </c>
      <c r="K41" s="88">
        <f>K12+K27+K40</f>
        <v>30</v>
      </c>
      <c r="L41" s="88"/>
      <c r="M41" s="88">
        <f>M12+M27+M40</f>
        <v>25</v>
      </c>
      <c r="N41" s="90">
        <f>N12+N27+N40</f>
        <v>29</v>
      </c>
      <c r="O41" s="88"/>
      <c r="P41" s="88">
        <f>P12+P27+P40</f>
        <v>39</v>
      </c>
      <c r="Q41" s="88">
        <f>Q12+Q27+Q40</f>
        <v>42</v>
      </c>
      <c r="R41" s="88"/>
      <c r="S41" s="88">
        <f>S12+S27+S40</f>
        <v>37</v>
      </c>
      <c r="T41" s="90">
        <f>T12+T27+T40</f>
        <v>42</v>
      </c>
      <c r="U41" s="92"/>
      <c r="V41" s="88">
        <f>V12+V27+V40</f>
        <v>36</v>
      </c>
      <c r="W41" s="88">
        <f>W12+W27+W40</f>
        <v>39</v>
      </c>
      <c r="X41" s="88"/>
      <c r="Y41" s="88">
        <f>Y12+Y27+Y40</f>
        <v>30</v>
      </c>
      <c r="Z41" s="93">
        <f>Z12+Z27+Z40</f>
        <v>30</v>
      </c>
      <c r="AA41" s="96">
        <f>D41+G41+J41+M41+P41+S41+V41+Y41</f>
        <v>250</v>
      </c>
      <c r="AB41" s="96">
        <f>E41+H41+K41+N41+Q41+T41+W41+Z41</f>
        <v>285</v>
      </c>
    </row>
    <row r="42" spans="1:28" s="1" customFormat="1" ht="35.4" thickTop="1" thickBot="1">
      <c r="A42" s="314" t="s">
        <v>149</v>
      </c>
      <c r="B42" s="315"/>
      <c r="C42" s="267" t="s">
        <v>156</v>
      </c>
      <c r="D42" s="166">
        <v>1</v>
      </c>
      <c r="E42" s="166">
        <v>2</v>
      </c>
      <c r="F42" s="267" t="s">
        <v>38</v>
      </c>
      <c r="G42" s="166">
        <v>1</v>
      </c>
      <c r="H42" s="167">
        <v>2</v>
      </c>
      <c r="I42" s="268" t="s">
        <v>50</v>
      </c>
      <c r="J42" s="166">
        <v>1</v>
      </c>
      <c r="K42" s="166">
        <v>2</v>
      </c>
      <c r="L42" s="267" t="s">
        <v>61</v>
      </c>
      <c r="M42" s="166">
        <v>1</v>
      </c>
      <c r="N42" s="167">
        <v>2</v>
      </c>
      <c r="O42" s="268" t="s">
        <v>72</v>
      </c>
      <c r="P42" s="166">
        <v>1</v>
      </c>
      <c r="Q42" s="166">
        <v>2</v>
      </c>
      <c r="R42" s="168"/>
      <c r="S42" s="168"/>
      <c r="T42" s="169"/>
      <c r="U42" s="170"/>
      <c r="V42" s="168"/>
      <c r="W42" s="168"/>
      <c r="X42" s="168"/>
      <c r="Y42" s="168"/>
      <c r="Z42" s="171"/>
      <c r="AA42" s="172"/>
      <c r="AB42" s="171"/>
    </row>
    <row r="43" spans="1:28" s="1" customFormat="1" ht="38.25" customHeight="1">
      <c r="A43" s="316"/>
      <c r="B43" s="317"/>
      <c r="C43" s="247"/>
      <c r="D43" s="15"/>
      <c r="E43" s="15"/>
      <c r="F43" s="248" t="s">
        <v>39</v>
      </c>
      <c r="G43" s="249">
        <v>2</v>
      </c>
      <c r="H43" s="250">
        <v>2</v>
      </c>
      <c r="I43" s="251"/>
      <c r="J43" s="16"/>
      <c r="K43" s="16"/>
      <c r="L43" s="251"/>
      <c r="M43" s="16"/>
      <c r="N43" s="252"/>
      <c r="O43" s="253"/>
      <c r="P43" s="16"/>
      <c r="Q43" s="16"/>
      <c r="R43" s="254"/>
      <c r="S43" s="254"/>
      <c r="T43" s="255"/>
      <c r="U43" s="256"/>
      <c r="V43" s="254"/>
      <c r="W43" s="254"/>
      <c r="X43" s="254"/>
      <c r="Y43" s="254"/>
      <c r="Z43" s="257"/>
      <c r="AA43" s="258">
        <v>2</v>
      </c>
      <c r="AB43" s="259">
        <v>2</v>
      </c>
    </row>
    <row r="44" spans="1:28" s="1" customFormat="1" ht="24.75" customHeight="1">
      <c r="A44" s="308" t="s">
        <v>150</v>
      </c>
      <c r="B44" s="309"/>
      <c r="C44" s="269" t="s">
        <v>153</v>
      </c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269"/>
      <c r="Q44" s="269"/>
      <c r="R44" s="269"/>
      <c r="S44" s="269"/>
      <c r="T44" s="269"/>
      <c r="U44" s="269"/>
      <c r="V44" s="269"/>
      <c r="W44" s="269"/>
      <c r="X44" s="269"/>
      <c r="Y44" s="269"/>
      <c r="Z44" s="269"/>
      <c r="AA44" s="269"/>
      <c r="AB44" s="269"/>
    </row>
    <row r="45" spans="1:28" s="1" customFormat="1" ht="23.25" customHeight="1">
      <c r="A45" s="310"/>
      <c r="B45" s="309"/>
      <c r="C45" s="269" t="s">
        <v>154</v>
      </c>
      <c r="D45" s="269"/>
      <c r="E45" s="269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69"/>
      <c r="AA45" s="269"/>
      <c r="AB45" s="269"/>
    </row>
    <row r="46" spans="1:28" s="1" customFormat="1" ht="24" customHeight="1">
      <c r="A46" s="310"/>
      <c r="B46" s="309"/>
      <c r="C46" s="270" t="s">
        <v>155</v>
      </c>
      <c r="D46" s="270"/>
      <c r="E46" s="270"/>
      <c r="F46" s="270"/>
      <c r="G46" s="270"/>
      <c r="H46" s="270"/>
      <c r="I46" s="270"/>
      <c r="J46" s="270"/>
      <c r="K46" s="270"/>
      <c r="L46" s="270"/>
      <c r="M46" s="270"/>
      <c r="N46" s="270"/>
      <c r="O46" s="270"/>
      <c r="P46" s="270"/>
      <c r="Q46" s="270"/>
      <c r="R46" s="270"/>
      <c r="S46" s="270"/>
      <c r="T46" s="270"/>
      <c r="U46" s="270"/>
      <c r="V46" s="270"/>
      <c r="W46" s="270"/>
      <c r="X46" s="270"/>
      <c r="Y46" s="270"/>
      <c r="Z46" s="270"/>
      <c r="AA46" s="270"/>
      <c r="AB46" s="270"/>
    </row>
    <row r="47" spans="1:28" s="1" customFormat="1" ht="21.75" customHeight="1">
      <c r="A47" s="310"/>
      <c r="B47" s="309"/>
      <c r="C47" s="271" t="s">
        <v>157</v>
      </c>
      <c r="D47" s="272"/>
      <c r="E47" s="272"/>
      <c r="F47" s="272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72"/>
      <c r="X47" s="272"/>
      <c r="Y47" s="272"/>
      <c r="Z47" s="272"/>
      <c r="AA47" s="272"/>
      <c r="AB47" s="273"/>
    </row>
    <row r="48" spans="1:28" s="1" customFormat="1" ht="27" customHeight="1">
      <c r="A48" s="310"/>
      <c r="B48" s="309"/>
      <c r="C48" s="324" t="s">
        <v>158</v>
      </c>
      <c r="D48" s="329"/>
      <c r="E48" s="329"/>
      <c r="F48" s="329"/>
      <c r="G48" s="329"/>
      <c r="H48" s="329"/>
      <c r="I48" s="329"/>
      <c r="J48" s="329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W48" s="329"/>
      <c r="X48" s="329"/>
      <c r="Y48" s="329"/>
      <c r="Z48" s="329"/>
      <c r="AA48" s="329"/>
      <c r="AB48" s="330"/>
    </row>
    <row r="49" spans="1:28" s="1" customFormat="1" ht="113.25" customHeight="1">
      <c r="A49" s="310"/>
      <c r="B49" s="309"/>
      <c r="C49" s="324" t="s">
        <v>159</v>
      </c>
      <c r="D49" s="325"/>
      <c r="E49" s="325"/>
      <c r="F49" s="325"/>
      <c r="G49" s="325"/>
      <c r="H49" s="325"/>
      <c r="I49" s="325"/>
      <c r="J49" s="325"/>
      <c r="K49" s="325"/>
      <c r="L49" s="325"/>
      <c r="M49" s="325"/>
      <c r="N49" s="325"/>
      <c r="O49" s="325"/>
      <c r="P49" s="325"/>
      <c r="Q49" s="325"/>
      <c r="R49" s="325"/>
      <c r="S49" s="325"/>
      <c r="T49" s="325"/>
      <c r="U49" s="325"/>
      <c r="V49" s="325"/>
      <c r="W49" s="325"/>
      <c r="X49" s="325"/>
      <c r="Y49" s="325"/>
      <c r="Z49" s="325"/>
      <c r="AA49" s="325"/>
      <c r="AB49" s="326"/>
    </row>
    <row r="50" spans="1:28" s="1" customFormat="1" ht="27" customHeight="1">
      <c r="A50" s="310"/>
      <c r="B50" s="309"/>
      <c r="C50" s="321" t="s">
        <v>160</v>
      </c>
      <c r="D50" s="322"/>
      <c r="E50" s="322"/>
      <c r="F50" s="322"/>
      <c r="G50" s="322"/>
      <c r="H50" s="322"/>
      <c r="I50" s="322"/>
      <c r="J50" s="322"/>
      <c r="K50" s="322"/>
      <c r="L50" s="322"/>
      <c r="M50" s="322"/>
      <c r="N50" s="322"/>
      <c r="O50" s="322"/>
      <c r="P50" s="322"/>
      <c r="Q50" s="322"/>
      <c r="R50" s="322"/>
      <c r="S50" s="322"/>
      <c r="T50" s="322"/>
      <c r="U50" s="322"/>
      <c r="V50" s="322"/>
      <c r="W50" s="322"/>
      <c r="X50" s="322"/>
      <c r="Y50" s="322"/>
      <c r="Z50" s="322"/>
      <c r="AA50" s="322"/>
      <c r="AB50" s="323"/>
    </row>
    <row r="51" spans="1:28" s="1" customFormat="1" ht="29.25" customHeight="1">
      <c r="A51" s="310"/>
      <c r="B51" s="309"/>
      <c r="C51" s="321" t="s">
        <v>161</v>
      </c>
      <c r="D51" s="322"/>
      <c r="E51" s="322"/>
      <c r="F51" s="322"/>
      <c r="G51" s="322"/>
      <c r="H51" s="322"/>
      <c r="I51" s="322"/>
      <c r="J51" s="322"/>
      <c r="K51" s="322"/>
      <c r="L51" s="322"/>
      <c r="M51" s="322"/>
      <c r="N51" s="322"/>
      <c r="O51" s="322"/>
      <c r="P51" s="322"/>
      <c r="Q51" s="322"/>
      <c r="R51" s="322"/>
      <c r="S51" s="322"/>
      <c r="T51" s="322"/>
      <c r="U51" s="322"/>
      <c r="V51" s="322"/>
      <c r="W51" s="322"/>
      <c r="X51" s="322"/>
      <c r="Y51" s="322"/>
      <c r="Z51" s="322"/>
      <c r="AA51" s="322"/>
      <c r="AB51" s="323"/>
    </row>
    <row r="52" spans="1:28" s="1" customFormat="1" ht="23.4" customHeight="1">
      <c r="A52" s="310"/>
      <c r="B52" s="309"/>
      <c r="C52" s="321" t="s">
        <v>162</v>
      </c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22"/>
      <c r="O52" s="322"/>
      <c r="P52" s="322"/>
      <c r="Q52" s="322"/>
      <c r="R52" s="322"/>
      <c r="S52" s="322"/>
      <c r="T52" s="322"/>
      <c r="U52" s="322"/>
      <c r="V52" s="322"/>
      <c r="W52" s="322"/>
      <c r="X52" s="322"/>
      <c r="Y52" s="322"/>
      <c r="Z52" s="322"/>
      <c r="AA52" s="322"/>
      <c r="AB52" s="323"/>
    </row>
    <row r="53" spans="1:28" s="1" customFormat="1" ht="25.8" customHeight="1">
      <c r="A53" s="310"/>
      <c r="B53" s="309"/>
      <c r="C53" s="324" t="s">
        <v>163</v>
      </c>
      <c r="D53" s="325"/>
      <c r="E53" s="325"/>
      <c r="F53" s="325"/>
      <c r="G53" s="325"/>
      <c r="H53" s="325"/>
      <c r="I53" s="325"/>
      <c r="J53" s="325"/>
      <c r="K53" s="325"/>
      <c r="L53" s="325"/>
      <c r="M53" s="325"/>
      <c r="N53" s="325"/>
      <c r="O53" s="325"/>
      <c r="P53" s="325"/>
      <c r="Q53" s="325"/>
      <c r="R53" s="325"/>
      <c r="S53" s="325"/>
      <c r="T53" s="325"/>
      <c r="U53" s="325"/>
      <c r="V53" s="325"/>
      <c r="W53" s="325"/>
      <c r="X53" s="325"/>
      <c r="Y53" s="325"/>
      <c r="Z53" s="325"/>
      <c r="AA53" s="325"/>
      <c r="AB53" s="326"/>
    </row>
    <row r="54" spans="1:28" s="1" customFormat="1" ht="30" customHeight="1">
      <c r="A54" s="310"/>
      <c r="B54" s="309"/>
      <c r="C54" s="324" t="s">
        <v>164</v>
      </c>
      <c r="D54" s="325"/>
      <c r="E54" s="325"/>
      <c r="F54" s="325"/>
      <c r="G54" s="325"/>
      <c r="H54" s="325"/>
      <c r="I54" s="325"/>
      <c r="J54" s="325"/>
      <c r="K54" s="325"/>
      <c r="L54" s="325"/>
      <c r="M54" s="325"/>
      <c r="N54" s="325"/>
      <c r="O54" s="325"/>
      <c r="P54" s="325"/>
      <c r="Q54" s="325"/>
      <c r="R54" s="325"/>
      <c r="S54" s="325"/>
      <c r="T54" s="325"/>
      <c r="U54" s="325"/>
      <c r="V54" s="325"/>
      <c r="W54" s="325"/>
      <c r="X54" s="325"/>
      <c r="Y54" s="325"/>
      <c r="Z54" s="325"/>
      <c r="AA54" s="325"/>
      <c r="AB54" s="326"/>
    </row>
    <row r="55" spans="1:28" s="50" customFormat="1">
      <c r="A55" s="5"/>
      <c r="B55" s="5"/>
      <c r="C55" s="4"/>
      <c r="D55" s="5"/>
      <c r="E55" s="5"/>
      <c r="F55" s="4"/>
      <c r="G55" s="5"/>
      <c r="H55" s="5"/>
      <c r="I55" s="4"/>
      <c r="J55" s="5"/>
      <c r="K55" s="5"/>
      <c r="L55" s="4"/>
      <c r="M55" s="5"/>
      <c r="N55" s="5"/>
      <c r="O55" s="4"/>
      <c r="P55" s="5"/>
      <c r="Q55" s="5"/>
      <c r="R55" s="4"/>
      <c r="S55" s="5"/>
      <c r="T55" s="5"/>
      <c r="U55" s="4"/>
      <c r="V55" s="5"/>
      <c r="W55" s="5"/>
      <c r="X55" s="4"/>
      <c r="Y55" s="5"/>
      <c r="Z55" s="5"/>
      <c r="AA55" s="5"/>
    </row>
  </sheetData>
  <mergeCells count="49">
    <mergeCell ref="U4:W4"/>
    <mergeCell ref="A13:B19"/>
    <mergeCell ref="AA28:AB32"/>
    <mergeCell ref="AA33:AB33"/>
    <mergeCell ref="X4:Z4"/>
    <mergeCell ref="A28:B39"/>
    <mergeCell ref="A6:B11"/>
    <mergeCell ref="A12:B12"/>
    <mergeCell ref="AA34:AB34"/>
    <mergeCell ref="AA35:AB35"/>
    <mergeCell ref="AB20:AB26"/>
    <mergeCell ref="AA20:AA26"/>
    <mergeCell ref="A27:C27"/>
    <mergeCell ref="A20:B26"/>
    <mergeCell ref="A5:B5"/>
    <mergeCell ref="C48:AB48"/>
    <mergeCell ref="C49:AB49"/>
    <mergeCell ref="C51:AB51"/>
    <mergeCell ref="C50:AB50"/>
    <mergeCell ref="C44:AB44"/>
    <mergeCell ref="A44:B54"/>
    <mergeCell ref="A40:C40"/>
    <mergeCell ref="A42:B43"/>
    <mergeCell ref="A41:C41"/>
    <mergeCell ref="C52:AB52"/>
    <mergeCell ref="C53:AB53"/>
    <mergeCell ref="C54:AB54"/>
    <mergeCell ref="R4:T4"/>
    <mergeCell ref="C4:E4"/>
    <mergeCell ref="C3:H3"/>
    <mergeCell ref="I3:N3"/>
    <mergeCell ref="I4:K4"/>
    <mergeCell ref="F4:H4"/>
    <mergeCell ref="C45:AB45"/>
    <mergeCell ref="C46:AB46"/>
    <mergeCell ref="C47:AB47"/>
    <mergeCell ref="A1:U2"/>
    <mergeCell ref="V1:AB2"/>
    <mergeCell ref="AB6:AB12"/>
    <mergeCell ref="AA13:AA19"/>
    <mergeCell ref="AA6:AA12"/>
    <mergeCell ref="U3:Z3"/>
    <mergeCell ref="AB13:AB19"/>
    <mergeCell ref="AA3:AB4"/>
    <mergeCell ref="A3:B3"/>
    <mergeCell ref="A4:B4"/>
    <mergeCell ref="O4:Q4"/>
    <mergeCell ref="L4:N4"/>
    <mergeCell ref="O3:T3"/>
  </mergeCells>
  <phoneticPr fontId="3" type="noConversion"/>
  <printOptions horizontalCentered="1"/>
  <pageMargins left="0.19685039370078741" right="0.19685039370078741" top="0.78740157480314965" bottom="0.39370078740157483" header="0" footer="0"/>
  <pageSetup paperSize="8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2025-07-16T08:56:33Z</cp:lastPrinted>
  <dcterms:created xsi:type="dcterms:W3CDTF">2005-04-07T08:43:23Z</dcterms:created>
  <dcterms:modified xsi:type="dcterms:W3CDTF">2025-12-04T03:12:28Z</dcterms:modified>
</cp:coreProperties>
</file>