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9012" tabRatio="858"/>
  </bookViews>
  <sheets>
    <sheet name="113" sheetId="40" r:id="rId1"/>
  </sheets>
  <calcPr calcId="162913"/>
</workbook>
</file>

<file path=xl/calcChain.xml><?xml version="1.0" encoding="utf-8"?>
<calcChain xmlns="http://schemas.openxmlformats.org/spreadsheetml/2006/main">
  <c r="H11" i="40" l="1"/>
  <c r="G11" i="40"/>
  <c r="Z16" i="40" l="1"/>
  <c r="Y16" i="40"/>
  <c r="W16" i="40"/>
  <c r="V16" i="40"/>
  <c r="T16" i="40"/>
  <c r="S16" i="40"/>
  <c r="Q16" i="40"/>
  <c r="P16" i="40"/>
  <c r="N16" i="40"/>
  <c r="M16" i="40"/>
  <c r="K16" i="40"/>
  <c r="J16" i="40"/>
  <c r="H16" i="40"/>
  <c r="G16" i="40"/>
  <c r="K23" i="40"/>
  <c r="E16" i="40"/>
  <c r="D16" i="40"/>
  <c r="E11" i="40"/>
  <c r="E23" i="40"/>
  <c r="E37" i="40"/>
  <c r="H23" i="40"/>
  <c r="H37" i="40"/>
  <c r="K11" i="40"/>
  <c r="K37" i="40"/>
  <c r="N11" i="40"/>
  <c r="N23" i="40"/>
  <c r="N37" i="40"/>
  <c r="Q11" i="40"/>
  <c r="Q23" i="40"/>
  <c r="Q37" i="40"/>
  <c r="T11" i="40"/>
  <c r="T23" i="40"/>
  <c r="T37" i="40"/>
  <c r="W11" i="40"/>
  <c r="W23" i="40"/>
  <c r="W37" i="40"/>
  <c r="Z11" i="40"/>
  <c r="Z23" i="40"/>
  <c r="Z37" i="40"/>
  <c r="D23" i="40"/>
  <c r="G23" i="40"/>
  <c r="J23" i="40"/>
  <c r="M23" i="40"/>
  <c r="P23" i="40"/>
  <c r="S23" i="40"/>
  <c r="V23" i="40"/>
  <c r="Y23" i="40"/>
  <c r="Y11" i="40"/>
  <c r="Y37" i="40"/>
  <c r="V11" i="40"/>
  <c r="V37" i="40"/>
  <c r="P11" i="40"/>
  <c r="P37" i="40"/>
  <c r="J11" i="40"/>
  <c r="J37" i="40"/>
  <c r="S11" i="40"/>
  <c r="S37" i="40"/>
  <c r="M11" i="40"/>
  <c r="M37" i="40"/>
  <c r="G37" i="40"/>
  <c r="D11" i="40"/>
  <c r="D37" i="40"/>
  <c r="AB6" i="40" l="1"/>
  <c r="Z24" i="40"/>
  <c r="Z38" i="40" s="1"/>
  <c r="E24" i="40"/>
  <c r="E38" i="40" s="1"/>
  <c r="K24" i="40"/>
  <c r="K38" i="40" s="1"/>
  <c r="S24" i="40"/>
  <c r="S38" i="40" s="1"/>
  <c r="D24" i="40"/>
  <c r="D38" i="40" s="1"/>
  <c r="H24" i="40"/>
  <c r="H38" i="40" s="1"/>
  <c r="N24" i="40"/>
  <c r="N38" i="40" s="1"/>
  <c r="M24" i="40"/>
  <c r="M38" i="40" s="1"/>
  <c r="T24" i="40"/>
  <c r="T38" i="40" s="1"/>
  <c r="G24" i="40"/>
  <c r="G38" i="40" s="1"/>
  <c r="Y24" i="40"/>
  <c r="Y38" i="40" s="1"/>
  <c r="AB12" i="40"/>
  <c r="J24" i="40"/>
  <c r="J38" i="40" s="1"/>
  <c r="P24" i="40"/>
  <c r="P38" i="40" s="1"/>
  <c r="V24" i="40"/>
  <c r="V38" i="40" s="1"/>
  <c r="AB37" i="40"/>
  <c r="AA12" i="40"/>
  <c r="AB17" i="40"/>
  <c r="Q24" i="40"/>
  <c r="Q38" i="40" s="1"/>
  <c r="W24" i="40"/>
  <c r="W38" i="40" s="1"/>
  <c r="AA6" i="40"/>
  <c r="AA17" i="40"/>
  <c r="AA37" i="40"/>
  <c r="AA24" i="40" l="1"/>
  <c r="AB38" i="40"/>
  <c r="AB24" i="40"/>
  <c r="AA38" i="40"/>
</calcChain>
</file>

<file path=xl/sharedStrings.xml><?xml version="1.0" encoding="utf-8"?>
<sst xmlns="http://schemas.openxmlformats.org/spreadsheetml/2006/main" count="186" uniqueCount="165">
  <si>
    <t xml:space="preserve">  </t>
    <phoneticPr fontId="3" type="noConversion"/>
  </si>
  <si>
    <t>至少選修</t>
    <phoneticPr fontId="3" type="noConversion"/>
  </si>
  <si>
    <t>小計</t>
  </si>
  <si>
    <t>校共同必修科目</t>
  </si>
  <si>
    <t>院核心必修科目</t>
    <phoneticPr fontId="3" type="noConversion"/>
  </si>
  <si>
    <t>系專業選修科目</t>
    <phoneticPr fontId="3" type="noConversion"/>
  </si>
  <si>
    <t>系專業必修科目</t>
    <phoneticPr fontId="3" type="noConversion"/>
  </si>
  <si>
    <t xml:space="preserve">            </t>
    <phoneticPr fontId="3" type="noConversion"/>
  </si>
  <si>
    <t>學</t>
    <phoneticPr fontId="3" type="noConversion"/>
  </si>
  <si>
    <t>分</t>
    <phoneticPr fontId="3" type="noConversion"/>
  </si>
  <si>
    <r>
      <t>112</t>
    </r>
    <r>
      <rPr>
        <sz val="6"/>
        <rFont val="細明體"/>
        <family val="3"/>
        <charset val="136"/>
      </rPr>
      <t>年</t>
    </r>
    <r>
      <rPr>
        <sz val="6"/>
        <rFont val="Times New Roman"/>
        <family val="1"/>
      </rPr>
      <t>12</t>
    </r>
    <r>
      <rPr>
        <sz val="6"/>
        <rFont val="細明體"/>
        <family val="3"/>
        <charset val="136"/>
      </rPr>
      <t>月</t>
    </r>
    <r>
      <rPr>
        <sz val="6"/>
        <rFont val="Times New Roman"/>
        <family val="1"/>
      </rPr>
      <t>26</t>
    </r>
    <r>
      <rPr>
        <sz val="6"/>
        <rFont val="細明體"/>
        <family val="3"/>
        <charset val="136"/>
      </rPr>
      <t>日</t>
    </r>
    <r>
      <rPr>
        <sz val="6"/>
        <rFont val="Times New Roman"/>
        <family val="1"/>
      </rPr>
      <t>112-1</t>
    </r>
    <r>
      <rPr>
        <sz val="6"/>
        <rFont val="細明體"/>
        <family val="3"/>
        <charset val="136"/>
      </rPr>
      <t xml:space="preserve">第三次系課程委員會議通過
</t>
    </r>
    <r>
      <rPr>
        <sz val="6"/>
        <rFont val="Times New Roman"/>
        <family val="1"/>
      </rPr>
      <t>112</t>
    </r>
    <r>
      <rPr>
        <sz val="6"/>
        <rFont val="細明體"/>
        <family val="3"/>
        <charset val="136"/>
      </rPr>
      <t>年</t>
    </r>
    <r>
      <rPr>
        <sz val="6"/>
        <rFont val="Times New Roman"/>
        <family val="1"/>
      </rPr>
      <t>12</t>
    </r>
    <r>
      <rPr>
        <sz val="6"/>
        <rFont val="細明體"/>
        <family val="3"/>
        <charset val="136"/>
      </rPr>
      <t>月</t>
    </r>
    <r>
      <rPr>
        <sz val="6"/>
        <rFont val="Times New Roman"/>
        <family val="1"/>
      </rPr>
      <t>28</t>
    </r>
    <r>
      <rPr>
        <sz val="6"/>
        <rFont val="細明體"/>
        <family val="3"/>
        <charset val="136"/>
      </rPr>
      <t>日</t>
    </r>
    <r>
      <rPr>
        <sz val="6"/>
        <rFont val="Times New Roman"/>
        <family val="1"/>
      </rPr>
      <t>112-1</t>
    </r>
    <r>
      <rPr>
        <sz val="6"/>
        <rFont val="細明體"/>
        <family val="3"/>
        <charset val="136"/>
      </rPr>
      <t xml:space="preserve">第次系務會議通過
</t>
    </r>
    <r>
      <rPr>
        <sz val="6"/>
        <rFont val="Times New Roman"/>
        <family val="1"/>
      </rPr>
      <t>113</t>
    </r>
    <r>
      <rPr>
        <sz val="6"/>
        <rFont val="細明體"/>
        <family val="3"/>
        <charset val="136"/>
      </rPr>
      <t>年月日</t>
    </r>
    <r>
      <rPr>
        <sz val="6"/>
        <rFont val="Times New Roman"/>
        <family val="1"/>
      </rPr>
      <t>112</t>
    </r>
    <r>
      <rPr>
        <sz val="6"/>
        <rFont val="細明體"/>
        <family val="3"/>
        <charset val="136"/>
      </rPr>
      <t xml:space="preserve">學年度第次院課程委員會議通過
</t>
    </r>
    <r>
      <rPr>
        <sz val="6"/>
        <color rgb="FF0000FF"/>
        <rFont val="Times New Roman"/>
        <family val="1"/>
      </rPr>
      <t>113</t>
    </r>
    <r>
      <rPr>
        <sz val="6"/>
        <color rgb="FF0000FF"/>
        <rFont val="細明體"/>
        <family val="3"/>
        <charset val="136"/>
      </rPr>
      <t>年</t>
    </r>
    <r>
      <rPr>
        <sz val="6"/>
        <color rgb="FF0000FF"/>
        <rFont val="Times New Roman"/>
        <family val="1"/>
      </rPr>
      <t>3</t>
    </r>
    <r>
      <rPr>
        <sz val="6"/>
        <color rgb="FF0000FF"/>
        <rFont val="細明體"/>
        <family val="3"/>
        <charset val="136"/>
      </rPr>
      <t>月</t>
    </r>
    <r>
      <rPr>
        <sz val="6"/>
        <color rgb="FF0000FF"/>
        <rFont val="Times New Roman"/>
        <family val="1"/>
      </rPr>
      <t>18</t>
    </r>
    <r>
      <rPr>
        <sz val="6"/>
        <color rgb="FF0000FF"/>
        <rFont val="細明體"/>
        <family val="3"/>
        <charset val="136"/>
      </rPr>
      <t>日</t>
    </r>
    <r>
      <rPr>
        <sz val="6"/>
        <color rgb="FF0000FF"/>
        <rFont val="Times New Roman"/>
        <family val="1"/>
      </rPr>
      <t>112</t>
    </r>
    <r>
      <rPr>
        <sz val="6"/>
        <color rgb="FF0000FF"/>
        <rFont val="細明體"/>
        <family val="3"/>
        <charset val="136"/>
      </rPr>
      <t>學年度第</t>
    </r>
    <r>
      <rPr>
        <sz val="6"/>
        <color rgb="FF0000FF"/>
        <rFont val="Times New Roman"/>
        <family val="1"/>
      </rPr>
      <t>3</t>
    </r>
    <r>
      <rPr>
        <sz val="6"/>
        <color rgb="FF0000FF"/>
        <rFont val="細明體"/>
        <family val="3"/>
        <charset val="136"/>
      </rPr>
      <t>次教務會議通過</t>
    </r>
    <r>
      <rPr>
        <sz val="6"/>
        <rFont val="Times New Roman"/>
        <family val="1"/>
      </rPr>
      <t xml:space="preserve">
</t>
    </r>
    <r>
      <rPr>
        <sz val="6"/>
        <color rgb="FFFF0000"/>
        <rFont val="Times New Roman"/>
        <family val="1"/>
      </rPr>
      <t>114</t>
    </r>
    <r>
      <rPr>
        <sz val="6"/>
        <color rgb="FFFF0000"/>
        <rFont val="Microsoft JhengHei UI"/>
        <family val="1"/>
        <charset val="134"/>
      </rPr>
      <t>年</t>
    </r>
    <r>
      <rPr>
        <sz val="6"/>
        <color rgb="FFFF0000"/>
        <rFont val="Times New Roman"/>
        <family val="1"/>
      </rPr>
      <t>03</t>
    </r>
    <r>
      <rPr>
        <sz val="6"/>
        <color rgb="FFFF0000"/>
        <rFont val="細明體"/>
        <family val="1"/>
        <charset val="136"/>
      </rPr>
      <t>月18日113學年度第3次教務會議通過</t>
    </r>
    <phoneticPr fontId="28" type="noConversion"/>
  </si>
  <si>
    <t>學年
Academic Year</t>
    <phoneticPr fontId="3" type="noConversion"/>
  </si>
  <si>
    <t>學期
Semester</t>
    <phoneticPr fontId="3" type="noConversion"/>
  </si>
  <si>
    <t>第一學年 1st Year</t>
    <phoneticPr fontId="3" type="noConversion"/>
  </si>
  <si>
    <t>第二學年 2nd Year</t>
    <phoneticPr fontId="3" type="noConversion"/>
  </si>
  <si>
    <t>第三學年  3rd Year</t>
    <phoneticPr fontId="3" type="noConversion"/>
  </si>
  <si>
    <t>第 四學年 4th Year</t>
    <phoneticPr fontId="3" type="noConversion"/>
  </si>
  <si>
    <t>上學期 1st Semester</t>
    <phoneticPr fontId="3" type="noConversion"/>
  </si>
  <si>
    <t>下學期2nd Semester</t>
    <phoneticPr fontId="3" type="noConversion"/>
  </si>
  <si>
    <t>下學期2nd Semester</t>
    <phoneticPr fontId="3" type="noConversion"/>
  </si>
  <si>
    <t>上學期 1st Semester</t>
    <phoneticPr fontId="3" type="noConversion"/>
  </si>
  <si>
    <t>下學期2nd Semester</t>
    <phoneticPr fontId="3" type="noConversion"/>
  </si>
  <si>
    <r>
      <t xml:space="preserve">課程名稱  
 </t>
    </r>
    <r>
      <rPr>
        <sz val="10"/>
        <rFont val="標楷體"/>
        <family val="4"/>
        <charset val="136"/>
      </rPr>
      <t>Course Titles</t>
    </r>
    <phoneticPr fontId="38" type="noConversion"/>
  </si>
  <si>
    <t>學分  (Credits)</t>
    <phoneticPr fontId="3" type="noConversion"/>
  </si>
  <si>
    <t>學分  (Credits)</t>
    <phoneticPr fontId="3" type="noConversion"/>
  </si>
  <si>
    <t>時數  (Credit Hours)</t>
    <phoneticPr fontId="3" type="noConversion"/>
  </si>
  <si>
    <t>時數  (Credit Hours)</t>
    <phoneticPr fontId="3" type="noConversion"/>
  </si>
  <si>
    <r>
      <t xml:space="preserve">課程名稱  
 </t>
    </r>
    <r>
      <rPr>
        <sz val="10"/>
        <rFont val="標楷體"/>
        <family val="4"/>
        <charset val="136"/>
      </rPr>
      <t>Course Titles</t>
    </r>
    <phoneticPr fontId="38" type="noConversion"/>
  </si>
  <si>
    <t>NATIONAL FORMOSA UNIVERSITY 113 學年度 COURSES FOR UNDERGRADUATE PROGRAM OF
DEPARTMENT OF MECHANICAL AND COMPUTER-AIDED ENGINEERING（機械與電腦輔助工程系四技學士班）  （113學年度入學適用）</t>
    <phoneticPr fontId="3" type="noConversion"/>
  </si>
  <si>
    <t>學分  (Credits)</t>
    <phoneticPr fontId="3" type="noConversion"/>
  </si>
  <si>
    <t>時數  (Credit Hours)</t>
    <phoneticPr fontId="3" type="noConversion"/>
  </si>
  <si>
    <t>小計   (Sum)</t>
    <phoneticPr fontId="3" type="noConversion"/>
  </si>
  <si>
    <t>小計   (Sum)</t>
    <phoneticPr fontId="3" type="noConversion"/>
  </si>
  <si>
    <t>小計   (Sum)</t>
    <phoneticPr fontId="3" type="noConversion"/>
  </si>
  <si>
    <t>院、系必修科目  小計
Subtotal of College &amp; Department Required Courses</t>
    <phoneticPr fontId="3" type="noConversion"/>
  </si>
  <si>
    <t xml:space="preserve">   系專業選修 小計
Subtotal of Major Elective Courses</t>
    <phoneticPr fontId="3" type="noConversion"/>
  </si>
  <si>
    <t>總計 (Total)</t>
    <phoneticPr fontId="3" type="noConversion"/>
  </si>
  <si>
    <t>其他
(Others)</t>
    <phoneticPr fontId="3" type="noConversion"/>
  </si>
  <si>
    <t>備     註
(Notes)</t>
    <phoneticPr fontId="3" type="noConversion"/>
  </si>
  <si>
    <t>國文(一)
Chinese(1)</t>
    <phoneticPr fontId="3" type="noConversion"/>
  </si>
  <si>
    <t>體育(一)
Physical Education(1)</t>
    <phoneticPr fontId="3" type="noConversion"/>
  </si>
  <si>
    <t>英文(一)
English (1)</t>
    <phoneticPr fontId="3" type="noConversion"/>
  </si>
  <si>
    <t>社會責任實踐教育(一)
Social Responsibility Practice Education(一)</t>
    <phoneticPr fontId="3" type="noConversion"/>
  </si>
  <si>
    <r>
      <t xml:space="preserve">物理(一)
</t>
    </r>
    <r>
      <rPr>
        <sz val="8"/>
        <color indexed="8"/>
        <rFont val="新細明體"/>
        <family val="1"/>
        <charset val="136"/>
      </rPr>
      <t>Physics(1)</t>
    </r>
    <phoneticPr fontId="3" type="noConversion"/>
  </si>
  <si>
    <r>
      <t xml:space="preserve">微積分(一)
</t>
    </r>
    <r>
      <rPr>
        <sz val="8"/>
        <color indexed="8"/>
        <rFont val="新細明體"/>
        <family val="1"/>
        <charset val="136"/>
      </rPr>
      <t>Calculus(1)</t>
    </r>
    <phoneticPr fontId="3" type="noConversion"/>
  </si>
  <si>
    <t>計算機程式
Computer Programming Language</t>
    <phoneticPr fontId="3" type="noConversion"/>
  </si>
  <si>
    <t>電路學
Electrical Circuits</t>
    <phoneticPr fontId="3" type="noConversion"/>
  </si>
  <si>
    <t>精密量測實習
Practice of Precision Measurment</t>
    <phoneticPr fontId="3" type="noConversion"/>
  </si>
  <si>
    <t>電腦輔助機械製圖
Computer Aided Mechanical Drawing</t>
    <phoneticPr fontId="3" type="noConversion"/>
  </si>
  <si>
    <t>工廠實習
Workshop Practice</t>
    <phoneticPr fontId="3" type="noConversion"/>
  </si>
  <si>
    <t>現代機械製造
Modern Mechanical Manufacturing</t>
    <phoneticPr fontId="3" type="noConversion"/>
  </si>
  <si>
    <t>社會責任實踐教育(三)
Social Responsibility Practice Education(三)</t>
    <phoneticPr fontId="3" type="noConversion"/>
  </si>
  <si>
    <t>工程倫理與管理
Engineering Ethics and Management</t>
    <phoneticPr fontId="3" type="noConversion"/>
  </si>
  <si>
    <t>智慧財產權
Intellectual Property Right</t>
    <phoneticPr fontId="3" type="noConversion"/>
  </si>
  <si>
    <t>通識教育講座
Lectures for General Education</t>
    <phoneticPr fontId="3" type="noConversion"/>
  </si>
  <si>
    <t>國文(二)
Chinese(2)</t>
    <phoneticPr fontId="3" type="noConversion"/>
  </si>
  <si>
    <t>體育(二)
Physical Education(2)</t>
    <phoneticPr fontId="3" type="noConversion"/>
  </si>
  <si>
    <t>英文(二)
English(2)</t>
    <phoneticPr fontId="3" type="noConversion"/>
  </si>
  <si>
    <r>
      <t xml:space="preserve">微積分(二)
</t>
    </r>
    <r>
      <rPr>
        <sz val="8"/>
        <color indexed="8"/>
        <rFont val="新細明體"/>
        <family val="1"/>
        <charset val="136"/>
      </rPr>
      <t>Calculus(2)</t>
    </r>
    <phoneticPr fontId="3" type="noConversion"/>
  </si>
  <si>
    <r>
      <t xml:space="preserve">物理(二)
</t>
    </r>
    <r>
      <rPr>
        <sz val="8"/>
        <color indexed="8"/>
        <rFont val="新細明體"/>
        <family val="1"/>
        <charset val="136"/>
      </rPr>
      <t>Physics(2)</t>
    </r>
    <phoneticPr fontId="3" type="noConversion"/>
  </si>
  <si>
    <t>靜力學
Statics</t>
    <phoneticPr fontId="3" type="noConversion"/>
  </si>
  <si>
    <t>精密加工實習
Practice of precision finishing</t>
    <phoneticPr fontId="3" type="noConversion"/>
  </si>
  <si>
    <t>物件導向程式語言
Object-oriented Programming</t>
    <phoneticPr fontId="3" type="noConversion"/>
  </si>
  <si>
    <t>數位邏輯設計與實習
Digital Logic Design and Practice</t>
    <phoneticPr fontId="3" type="noConversion"/>
  </si>
  <si>
    <t>材料科學
Materials Science</t>
    <phoneticPr fontId="3" type="noConversion"/>
  </si>
  <si>
    <t>全民國防教育軍事訓練(二)
All-out Defense Education Military Training--National Defense Policies</t>
    <phoneticPr fontId="3" type="noConversion"/>
  </si>
  <si>
    <t>社會責任實踐教育(二)
Social Responsibility Practice Education(二)</t>
    <phoneticPr fontId="3" type="noConversion"/>
  </si>
  <si>
    <t>社會責任實踐教育(四)
Social Responsibility Practice Education(四)</t>
    <phoneticPr fontId="3" type="noConversion"/>
  </si>
  <si>
    <t>切削學
Principles of Machining</t>
    <phoneticPr fontId="3" type="noConversion"/>
  </si>
  <si>
    <t>品質工程概論
Introduction of Quality Engineering</t>
    <phoneticPr fontId="3" type="noConversion"/>
  </si>
  <si>
    <t>通識課程(一)
General Education (1)</t>
    <phoneticPr fontId="3" type="noConversion"/>
  </si>
  <si>
    <t>體育(三)Physical Education(3)</t>
    <phoneticPr fontId="3" type="noConversion"/>
  </si>
  <si>
    <t xml:space="preserve"> 進階英文(一)
Advanced English Reading(1)</t>
    <phoneticPr fontId="3" type="noConversion"/>
  </si>
  <si>
    <t>材料力學(一)
Mechanics of Material (1)</t>
    <phoneticPr fontId="3" type="noConversion"/>
  </si>
  <si>
    <r>
      <t xml:space="preserve">工程數學(一)
</t>
    </r>
    <r>
      <rPr>
        <sz val="8"/>
        <color indexed="8"/>
        <rFont val="新細明體"/>
        <family val="1"/>
        <charset val="136"/>
      </rPr>
      <t>Engineering Mathematics (1)</t>
    </r>
    <phoneticPr fontId="3" type="noConversion"/>
  </si>
  <si>
    <t>電腦輔助設計實習
Computer-Aided Design Lab</t>
    <phoneticPr fontId="3" type="noConversion"/>
  </si>
  <si>
    <t>材料實驗
Materials Experiment</t>
    <phoneticPr fontId="3" type="noConversion"/>
  </si>
  <si>
    <t>氣液壓學及實習
Pneumatic and Hydraulic System and Practice</t>
    <phoneticPr fontId="3" type="noConversion"/>
  </si>
  <si>
    <t>動力學
Dynamics</t>
    <phoneticPr fontId="3" type="noConversion"/>
  </si>
  <si>
    <t>全民國防教育軍事訓練(三)
All-out Defense Education Military Training--Civil Defense</t>
    <phoneticPr fontId="3" type="noConversion"/>
  </si>
  <si>
    <t>塑性加工學
Plastic Working</t>
    <phoneticPr fontId="3" type="noConversion"/>
  </si>
  <si>
    <t xml:space="preserve"> 材料科技概論
Introduction to Materials Technology</t>
    <phoneticPr fontId="3" type="noConversion"/>
  </si>
  <si>
    <t xml:space="preserve"> 焊接工程
Welding Engineering</t>
    <phoneticPr fontId="3" type="noConversion"/>
  </si>
  <si>
    <t xml:space="preserve"> 通識課程(二)
General Education (2)</t>
    <phoneticPr fontId="3" type="noConversion"/>
  </si>
  <si>
    <t>體育(四)
Physical Education(4)</t>
    <phoneticPr fontId="3" type="noConversion"/>
  </si>
  <si>
    <t>進階英文(二)
Advanced English Reading(2)</t>
    <phoneticPr fontId="3" type="noConversion"/>
  </si>
  <si>
    <t>電腦輔助工程分析
Analysis of Computer Aided Engineering</t>
    <phoneticPr fontId="3" type="noConversion"/>
  </si>
  <si>
    <t>模具學
Dies and Molds</t>
    <phoneticPr fontId="3" type="noConversion"/>
  </si>
  <si>
    <t>機構學
Mechanism</t>
    <phoneticPr fontId="3" type="noConversion"/>
  </si>
  <si>
    <t>熱力學
Engineering Thermodynamics</t>
    <phoneticPr fontId="3" type="noConversion"/>
  </si>
  <si>
    <t>全民國防教育軍事訓練(四)
All-out Defense Education Military Training--Defense Mobilization</t>
    <phoneticPr fontId="3" type="noConversion"/>
  </si>
  <si>
    <t>塑膠加工學
Plastics Processing</t>
    <phoneticPr fontId="3" type="noConversion"/>
  </si>
  <si>
    <t>工程數學(二)
Engineering Mathematics (2)</t>
    <phoneticPr fontId="3" type="noConversion"/>
  </si>
  <si>
    <t>材料力學(二)
Mechanics of Materia(2)</t>
    <phoneticPr fontId="3" type="noConversion"/>
  </si>
  <si>
    <t>真空技術與應用
Vacuum Technology and Applications</t>
    <phoneticPr fontId="3" type="noConversion"/>
  </si>
  <si>
    <t>通識課程(三)
General Education (3)</t>
    <phoneticPr fontId="3" type="noConversion"/>
  </si>
  <si>
    <t>數控工具機實習
Numerical Control Machine Tools and Practices</t>
    <phoneticPr fontId="3" type="noConversion"/>
  </si>
  <si>
    <t>機械設計（一）
Machine Design(I)</t>
    <phoneticPr fontId="3" type="noConversion"/>
  </si>
  <si>
    <t>流體力學
Fluid Mechanics</t>
    <phoneticPr fontId="3" type="noConversion"/>
  </si>
  <si>
    <t>專業英文
English for Specific Purposes</t>
    <phoneticPr fontId="3" type="noConversion"/>
  </si>
  <si>
    <t>應用電子學及實驗
Applied Electronics and Lab</t>
    <phoneticPr fontId="3" type="noConversion"/>
  </si>
  <si>
    <t>全民國防教育軍事訓練(五)
All-out Defense Education Military Training--Defense Technology</t>
    <phoneticPr fontId="3" type="noConversion"/>
  </si>
  <si>
    <t>期中業界實習(一)
Field Practice-Industry Internship during semester(一)</t>
    <phoneticPr fontId="3" type="noConversion"/>
  </si>
  <si>
    <t>暑期業界實習(一)
Field Practice-Industry Practices during Summer Break(一)</t>
    <phoneticPr fontId="3" type="noConversion"/>
  </si>
  <si>
    <t>暑期業界實習(二)
Field Practice-Industry Practices during Summer Break(二)</t>
    <phoneticPr fontId="3" type="noConversion"/>
  </si>
  <si>
    <t>熱處理
Heat Treatment</t>
    <phoneticPr fontId="3" type="noConversion"/>
  </si>
  <si>
    <t>創造性機構設計
Creative Design of Mechanisms</t>
    <phoneticPr fontId="3" type="noConversion"/>
  </si>
  <si>
    <t>單晶片控制與實務
Single Chip Control and Practice</t>
    <phoneticPr fontId="3" type="noConversion"/>
  </si>
  <si>
    <t>塑膠模具設計與分析
Plastic Mold Design and Analysis</t>
    <phoneticPr fontId="3" type="noConversion"/>
  </si>
  <si>
    <t>鍛壓模具設計與分析
Forging Mold Design and Analysis</t>
    <phoneticPr fontId="3" type="noConversion"/>
  </si>
  <si>
    <t>製鞋概論
Shoe Manufacturing Introduction</t>
    <phoneticPr fontId="3" type="noConversion"/>
  </si>
  <si>
    <t>智慧機器人理論與應用
Theory &amp; Application of Smart Robots.</t>
    <phoneticPr fontId="3" type="noConversion"/>
  </si>
  <si>
    <t>半導體封裝原理與實務
Principles and practice of semiconductor package</t>
    <phoneticPr fontId="3" type="noConversion"/>
  </si>
  <si>
    <t>通識課程(四)
General Education (4)</t>
    <phoneticPr fontId="3" type="noConversion"/>
  </si>
  <si>
    <t>實務專題（一）
Special Projects(1)</t>
    <phoneticPr fontId="3" type="noConversion"/>
  </si>
  <si>
    <t>機電整合實習
Mechatronics Control Practice</t>
    <phoneticPr fontId="3" type="noConversion"/>
  </si>
  <si>
    <t>機械設計(二）
Mechanical Design ( II)</t>
    <phoneticPr fontId="3" type="noConversion"/>
  </si>
  <si>
    <t>自動控制及實習
Automatic Control and Practice</t>
    <phoneticPr fontId="3" type="noConversion"/>
  </si>
  <si>
    <t>電腦輔助製造及實習
Computer-Aided Manufacturing and Lab</t>
    <phoneticPr fontId="3" type="noConversion"/>
  </si>
  <si>
    <t>期中業界實習(二)
Field Practice-Industry Internship during semester(二)</t>
    <phoneticPr fontId="3" type="noConversion"/>
  </si>
  <si>
    <t>寒期業界實習
Field Practice-Industry Practices during Winter Break</t>
    <phoneticPr fontId="3" type="noConversion"/>
  </si>
  <si>
    <t>電腦輔助模流分析
Computer Aided Moldflow Analysis</t>
    <phoneticPr fontId="3" type="noConversion"/>
  </si>
  <si>
    <t>表面處理
Surface Treatment</t>
    <phoneticPr fontId="3" type="noConversion"/>
  </si>
  <si>
    <t>金屬成形實務
Metal Forming Practice</t>
    <phoneticPr fontId="3" type="noConversion"/>
  </si>
  <si>
    <t>工程統計
Engineering Statistics</t>
    <phoneticPr fontId="3" type="noConversion"/>
  </si>
  <si>
    <t>工具機設計
Machine tool Design</t>
    <phoneticPr fontId="3" type="noConversion"/>
  </si>
  <si>
    <t>公差選用
Engineering Tolerance Fit</t>
    <phoneticPr fontId="3" type="noConversion"/>
  </si>
  <si>
    <t xml:space="preserve"> 非傳統加工及實務
Nontraditional Machining and Practice</t>
    <phoneticPr fontId="3" type="noConversion"/>
  </si>
  <si>
    <t xml:space="preserve"> 製鞋實務
Shoe Manufacturing Practice</t>
    <phoneticPr fontId="3" type="noConversion"/>
  </si>
  <si>
    <t xml:space="preserve"> 通識課程(五)
General Education (5)</t>
    <phoneticPr fontId="3" type="noConversion"/>
  </si>
  <si>
    <t xml:space="preserve"> 實務專題(二)
Special Projects(2)</t>
    <phoneticPr fontId="3" type="noConversion"/>
  </si>
  <si>
    <t xml:space="preserve"> 感測與量測實驗
Experiments of Sensing and Measuring</t>
    <phoneticPr fontId="3" type="noConversion"/>
  </si>
  <si>
    <t xml:space="preserve"> 職涯分析與規劃
Career Analysis and Development</t>
    <phoneticPr fontId="3" type="noConversion"/>
  </si>
  <si>
    <t xml:space="preserve"> 圖控程式語言
Programming Language for Graphics Control</t>
    <phoneticPr fontId="3" type="noConversion"/>
  </si>
  <si>
    <t xml:space="preserve"> 磨潤學
Tribology</t>
    <phoneticPr fontId="3" type="noConversion"/>
  </si>
  <si>
    <t xml:space="preserve"> 電腦輔助結構分析
Computer-Aided Structural Analysis</t>
    <phoneticPr fontId="3" type="noConversion"/>
  </si>
  <si>
    <t xml:space="preserve"> 製造系統模擬
Manufacturing Systems Simulation</t>
    <phoneticPr fontId="3" type="noConversion"/>
  </si>
  <si>
    <t xml:space="preserve"> 電腦輔助模具製造
Computer-Aided Mould Manufacturing</t>
    <phoneticPr fontId="3" type="noConversion"/>
  </si>
  <si>
    <t>機械設計實務
Machines Design and Prectices</t>
    <phoneticPr fontId="3" type="noConversion"/>
  </si>
  <si>
    <t xml:space="preserve"> 五軸加工實務
5-Axis Machining Practice</t>
    <phoneticPr fontId="3" type="noConversion"/>
  </si>
  <si>
    <t xml:space="preserve"> 刀具研磨實務
Practice of Tool Grinding</t>
    <phoneticPr fontId="3" type="noConversion"/>
  </si>
  <si>
    <t xml:space="preserve"> 產品設計與實作
Product Design and Practices</t>
    <phoneticPr fontId="3" type="noConversion"/>
  </si>
  <si>
    <t xml:space="preserve"> 通識課程(六)
General Education (6)</t>
    <phoneticPr fontId="3" type="noConversion"/>
  </si>
  <si>
    <t xml:space="preserve"> 通識課程(七)
General Education (7)</t>
    <phoneticPr fontId="3" type="noConversion"/>
  </si>
  <si>
    <t>自動化機構設計
Automatic Mechanism Design</t>
    <phoneticPr fontId="3" type="noConversion"/>
  </si>
  <si>
    <t>先進金屬成形技術
Advanced Metal Forming Technology</t>
    <phoneticPr fontId="3" type="noConversion"/>
  </si>
  <si>
    <t xml:space="preserve"> 科技英文
Technology English</t>
    <phoneticPr fontId="3" type="noConversion"/>
  </si>
  <si>
    <t xml:space="preserve"> 工具機產業技術實務
Machine Industry Technology and Practice</t>
    <phoneticPr fontId="3" type="noConversion"/>
  </si>
  <si>
    <t xml:space="preserve"> 機械元件破壞分析
Failure Analysis of Machine Elements</t>
    <phoneticPr fontId="3" type="noConversion"/>
  </si>
  <si>
    <t xml:space="preserve"> 製造系統實務
Manufacture System Practice</t>
    <phoneticPr fontId="3" type="noConversion"/>
  </si>
  <si>
    <t xml:space="preserve"> 模具產業技術實務
Mold Industry Technology and Practice</t>
    <phoneticPr fontId="3" type="noConversion"/>
  </si>
  <si>
    <t>人工智慧
Artificial Intelligence</t>
    <phoneticPr fontId="3" type="noConversion"/>
  </si>
  <si>
    <t xml:space="preserve"> 校外實習-學期業界實習(一)
Field Practice-Semester Industry Practices(I)</t>
    <phoneticPr fontId="3" type="noConversion"/>
  </si>
  <si>
    <t>校外實習-學期業界實習(二)
Field Practice-Semester Industry Practices(II)</t>
    <phoneticPr fontId="3" type="noConversion"/>
  </si>
  <si>
    <t>校外實習-學期業界實習(三)
Field Practice-Semester Industry Practices(III)</t>
    <phoneticPr fontId="3" type="noConversion"/>
  </si>
  <si>
    <t>全民國防教育軍事訓練(一)
All-out Defense Education Military Training--International Situations</t>
    <phoneticPr fontId="3" type="noConversion"/>
  </si>
  <si>
    <t>（1）畢業學分至少 132 學分。 
          A minimum of 132 credits is required for graduation.</t>
    <phoneticPr fontId="3" type="noConversion"/>
  </si>
  <si>
    <t>（2）校共同必修 29 學分、院系專業必修 74 學分、選修至少應修29學分。  
          Students must complete 29 credits of university-wide compulsory courses,74 credits of departmental required courses, and at least 29 credits of elective courses.</t>
    <phoneticPr fontId="3" type="noConversion"/>
  </si>
  <si>
    <t>（3）3-1 選修外系之專業課程至多可計入12學分為畢業學分；若有修畢學程者，其跨系、院選修學程學分數事先經系主任同意，得承認其選修非本系所開學分數至18學分。
Up to 12 credits of professional courses taken outside the department may count toward graduation, and for students who complete an academic program, up to 18 interdepartmental or inter-college program credits may be recognized with prior approval from the department chair.</t>
    <phoneticPr fontId="3" type="noConversion"/>
  </si>
  <si>
    <t xml:space="preserve">         3-2 112學年度起入學學生，學生須於畢業前完成跨院6學分課程，跨院課程包含修讀微學分、自主學習及跨領域學習學分課程。
Students admitted in Academic Year 2023 must complete 6 inter-college credits before graduation, including micro-credit courses, self-directed learning, and interdisciplinary learning courses.</t>
    <phoneticPr fontId="3" type="noConversion"/>
  </si>
  <si>
    <t xml:space="preserve">         3-3 修畢通過「社會責任實踐教育」方可完成本畢業門檻。第一學年上下學期各至少需選讀一門課；選讀「社會責任實踐教育(二、三、四)」者，得申請免修「社會責任實踐教育(一)」，並可計入外系選修及畢業學分。「社會責任實踐教育(三、四)」至多兩門   得認列入跨院6學分。課程依本校抵免要點辦理，抵免後以少學分認列。
Students must complete the “Social Responsibility Practice Education” requirement to fulfill the graduation threshold, taking at least one course each semester in the first academic year; those who take Levels II, III, or IV may apply for exemption from Level I, and such courses may count as outside-department electives and graduation credits, with up to two courses from Levels III and IV recognized toward the 6-credit inter-college requirement, following the university’s credit-transfer regulations and adopting the lower-credit value after transfer.</t>
    <phoneticPr fontId="3" type="noConversion"/>
  </si>
  <si>
    <t>（4） 4-1『期中業界實習(一)、(二)』選修，於學期中實習18週，實習時數160小時。
Mid-semester Industry Internship (I and II) is an elective course requiring an 18-week internship totaling 160 hours during the semester.
          4-2『暑期業界實習(一)』選修，於暑假實習一個月(4週)，實習時數160小時；『暑期業界實習(二)』選修，於暑假實習二個月(8週)，實習時數320小時。
Summer Internship (I) consists of a 4-week, 160-hour program, while Summer Internship (II) consists of an 8-week, 320-hour program, and both are elective courses.
          4-3 『寒期業界實習』選修，於寒假實習一個月(4週)，實習時數160小時。
The Winter Industry Internship is an elective course conducted during the winter break for 4 weeks, totaling 160 hours.
          4-4『學期業界實習(一)(二)(三)』選修，為全學期實習，18~20週，實習時數為720~800小時。
Full-semester Industry Internship (I, II, III) is an elective course lasting 18 to 20 weeks, requiring 720 to 800 internship hours.
          4-5 業界實習最多認列畢業學分數為 9 學分。
A maximum of 9 internship credits may be counted toward graduation.</t>
    <phoneticPr fontId="3" type="noConversion"/>
  </si>
  <si>
    <t xml:space="preserve">（5）學生得修讀「精密機械學程」或「精密模具學程」，以取得學程修讀證明書。  
Students may enroll in the Precision Machinery Program or Precision Mold Program to obtain a program completion certificate.       </t>
    <phoneticPr fontId="3" type="noConversion"/>
  </si>
  <si>
    <t>（6）全民國防教育軍事訓練課程不列入畢業學分計算。
Courses in National Defense Education and Military Training are not counted toward graduation credits.</t>
    <phoneticPr fontId="3" type="noConversion"/>
  </si>
  <si>
    <t>(7)外國學生必修「華語教學（一）」及「華語教學（二）」，相關規定詳「外國學生修讀華語課程實施要點」。
International students are required to take “Chinese Language Instruction (I)” and “Chinese Language Instruction (II)” as compulsory courses, in accordance with the “Guidelines for International Students Enrolled in Chinese Language Courses.”</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</si>
</sst>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font>
      <sz val="12"/>
      <name val="新細明體"/>
      <family val="1"/>
      <charset val="136"/>
    </font>
    <font>
      <sz val="12"/>
      <name val="新細明體"/>
      <family val="1"/>
      <charset val="136"/>
    </font>
    <font>
      <sz val="8"/>
      <name val="新細明體"/>
      <family val="1"/>
      <charset val="136"/>
    </font>
    <font>
      <sz val="9"/>
      <name val="新細明體"/>
      <family val="1"/>
      <charset val="136"/>
    </font>
    <font>
      <sz val="6"/>
      <name val="新細明體"/>
      <family val="1"/>
      <charset val="136"/>
    </font>
    <font>
      <b/>
      <sz val="8"/>
      <name val="新細明體"/>
      <family val="1"/>
      <charset val="136"/>
    </font>
    <font>
      <sz val="10"/>
      <name val="新細明體"/>
      <family val="1"/>
      <charset val="136"/>
    </font>
    <font>
      <sz val="11"/>
      <name val="新細明體"/>
      <family val="1"/>
      <charset val="136"/>
    </font>
    <font>
      <sz val="14"/>
      <name val="新細明體"/>
      <family val="1"/>
      <charset val="136"/>
    </font>
    <font>
      <sz val="7"/>
      <name val="新細明體"/>
      <family val="1"/>
      <charset val="136"/>
    </font>
    <font>
      <sz val="8"/>
      <color indexed="10"/>
      <name val="新細明體"/>
      <family val="1"/>
      <charset val="136"/>
    </font>
    <font>
      <b/>
      <sz val="9"/>
      <name val="新細明體"/>
      <family val="1"/>
      <charset val="136"/>
    </font>
    <font>
      <b/>
      <sz val="10"/>
      <name val="新細明體"/>
      <family val="1"/>
      <charset val="136"/>
    </font>
    <font>
      <b/>
      <sz val="10"/>
      <color indexed="8"/>
      <name val="新細明體"/>
      <family val="1"/>
      <charset val="136"/>
    </font>
    <font>
      <sz val="8"/>
      <color indexed="10"/>
      <name val="新細明體"/>
      <family val="1"/>
      <charset val="136"/>
    </font>
    <font>
      <sz val="10"/>
      <color indexed="10"/>
      <name val="新細明體"/>
      <family val="1"/>
      <charset val="136"/>
    </font>
    <font>
      <sz val="8"/>
      <color indexed="8"/>
      <name val="新細明體"/>
      <family val="1"/>
      <charset val="136"/>
    </font>
    <font>
      <sz val="10"/>
      <color indexed="8"/>
      <name val="新細明體"/>
      <family val="1"/>
      <charset val="136"/>
    </font>
    <font>
      <b/>
      <sz val="8"/>
      <color indexed="12"/>
      <name val="新細明體"/>
      <family val="1"/>
      <charset val="136"/>
    </font>
    <font>
      <sz val="8"/>
      <color indexed="8"/>
      <name val="新細明體"/>
      <family val="1"/>
      <charset val="136"/>
    </font>
    <font>
      <sz val="8"/>
      <color rgb="FFFF0000"/>
      <name val="新細明體"/>
      <family val="1"/>
      <charset val="136"/>
    </font>
    <font>
      <b/>
      <sz val="8"/>
      <color rgb="FF0000FF"/>
      <name val="新細明體"/>
      <family val="1"/>
      <charset val="136"/>
    </font>
    <font>
      <sz val="8"/>
      <name val="標楷體"/>
      <family val="4"/>
      <charset val="136"/>
    </font>
    <font>
      <sz val="8"/>
      <color rgb="FF0000FF"/>
      <name val="新細明體"/>
      <family val="1"/>
      <charset val="136"/>
    </font>
    <font>
      <sz val="10"/>
      <color rgb="FF0000FF"/>
      <name val="新細明體"/>
      <family val="1"/>
      <charset val="136"/>
    </font>
    <font>
      <u/>
      <sz val="8"/>
      <color rgb="FFFF0000"/>
      <name val="新細明體"/>
      <family val="1"/>
      <charset val="136"/>
    </font>
    <font>
      <b/>
      <sz val="9"/>
      <color theme="1"/>
      <name val="新細明體"/>
      <family val="1"/>
      <charset val="136"/>
    </font>
    <font>
      <sz val="12"/>
      <color theme="1"/>
      <name val="新細明體"/>
      <family val="1"/>
      <charset val="136"/>
    </font>
    <font>
      <sz val="9"/>
      <name val="標楷體"/>
      <family val="4"/>
      <charset val="136"/>
    </font>
    <font>
      <sz val="6"/>
      <name val="Times New Roman"/>
      <family val="1"/>
    </font>
    <font>
      <sz val="6"/>
      <name val="細明體"/>
      <family val="3"/>
      <charset val="136"/>
    </font>
    <font>
      <sz val="6"/>
      <color rgb="FF0000FF"/>
      <name val="Times New Roman"/>
      <family val="1"/>
    </font>
    <font>
      <sz val="6"/>
      <color rgb="FF0000FF"/>
      <name val="細明體"/>
      <family val="3"/>
      <charset val="136"/>
    </font>
    <font>
      <sz val="6"/>
      <color rgb="FFFF0000"/>
      <name val="Times New Roman"/>
      <family val="1"/>
    </font>
    <font>
      <sz val="6"/>
      <color rgb="FFFF0000"/>
      <name val="Microsoft JhengHei UI"/>
      <family val="1"/>
      <charset val="134"/>
    </font>
    <font>
      <sz val="6"/>
      <color rgb="FFFF0000"/>
      <name val="細明體"/>
      <family val="1"/>
      <charset val="136"/>
    </font>
    <font>
      <sz val="12"/>
      <name val="標楷體"/>
      <family val="4"/>
      <charset val="136"/>
    </font>
    <font>
      <sz val="10"/>
      <name val="標楷體"/>
      <family val="4"/>
      <charset val="136"/>
    </font>
    <font>
      <sz val="9"/>
      <name val="細明體"/>
      <family val="3"/>
      <charset val="13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10"/>
      </right>
      <top style="thin">
        <color indexed="64"/>
      </top>
      <bottom style="medium">
        <color indexed="64"/>
      </bottom>
      <diagonal/>
    </border>
    <border>
      <left style="thin">
        <color indexed="64"/>
      </left>
      <right style="medium">
        <color indexed="10"/>
      </right>
      <top style="medium">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medium">
        <color indexed="10"/>
      </right>
      <top style="thin">
        <color indexed="64"/>
      </top>
      <bottom/>
      <diagonal/>
    </border>
    <border>
      <left style="thin">
        <color indexed="64"/>
      </left>
      <right style="medium">
        <color indexed="10"/>
      </right>
      <top style="medium">
        <color indexed="64"/>
      </top>
      <bottom style="medium">
        <color indexed="64"/>
      </bottom>
      <diagonal/>
    </border>
    <border>
      <left style="medium">
        <color indexed="10"/>
      </left>
      <right style="thin">
        <color indexed="64"/>
      </right>
      <top style="medium">
        <color indexed="64"/>
      </top>
      <bottom style="medium">
        <color indexed="64"/>
      </bottom>
      <diagonal/>
    </border>
    <border>
      <left style="medium">
        <color indexed="10"/>
      </left>
      <right style="thin">
        <color indexed="64"/>
      </right>
      <top style="thin">
        <color indexed="64"/>
      </top>
      <bottom style="medium">
        <color indexed="64"/>
      </bottom>
      <diagonal/>
    </border>
    <border>
      <left style="medium">
        <color indexed="10"/>
      </left>
      <right style="thin">
        <color indexed="64"/>
      </right>
      <top style="medium">
        <color indexed="64"/>
      </top>
      <bottom style="thin">
        <color indexed="64"/>
      </bottom>
      <diagonal/>
    </border>
    <border>
      <left style="medium">
        <color indexed="10"/>
      </left>
      <right style="thin">
        <color indexed="64"/>
      </right>
      <top style="thin">
        <color indexed="64"/>
      </top>
      <bottom style="thin">
        <color indexed="64"/>
      </bottom>
      <diagonal/>
    </border>
    <border>
      <left style="medium">
        <color indexed="10"/>
      </left>
      <right style="thin">
        <color indexed="64"/>
      </right>
      <top/>
      <bottom style="thin">
        <color indexed="64"/>
      </bottom>
      <diagonal/>
    </border>
    <border>
      <left style="thin">
        <color indexed="64"/>
      </left>
      <right style="thin">
        <color indexed="64"/>
      </right>
      <top style="medium">
        <color indexed="64"/>
      </top>
      <bottom style="double">
        <color indexed="10"/>
      </bottom>
      <diagonal/>
    </border>
    <border>
      <left style="thin">
        <color indexed="64"/>
      </left>
      <right style="medium">
        <color indexed="10"/>
      </right>
      <top style="medium">
        <color indexed="64"/>
      </top>
      <bottom style="double">
        <color indexed="10"/>
      </bottom>
      <diagonal/>
    </border>
    <border>
      <left style="medium">
        <color indexed="10"/>
      </left>
      <right style="thin">
        <color indexed="64"/>
      </right>
      <top style="medium">
        <color indexed="64"/>
      </top>
      <bottom style="double">
        <color indexed="10"/>
      </bottom>
      <diagonal/>
    </border>
    <border>
      <left style="thin">
        <color indexed="64"/>
      </left>
      <right style="medium">
        <color indexed="64"/>
      </right>
      <top style="medium">
        <color indexed="64"/>
      </top>
      <bottom style="double">
        <color indexed="10"/>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double">
        <color indexed="10"/>
      </bottom>
      <diagonal/>
    </border>
    <border>
      <left style="thin">
        <color indexed="64"/>
      </left>
      <right style="thin">
        <color indexed="64"/>
      </right>
      <top/>
      <bottom/>
      <diagonal/>
    </border>
    <border>
      <left style="thin">
        <color indexed="64"/>
      </left>
      <right style="medium">
        <color indexed="10"/>
      </right>
      <top/>
      <bottom/>
      <diagonal/>
    </border>
    <border>
      <left style="medium">
        <color indexed="10"/>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10"/>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double">
        <color indexed="10"/>
      </bottom>
      <diagonal/>
    </border>
    <border>
      <left/>
      <right/>
      <top style="medium">
        <color indexed="64"/>
      </top>
      <bottom style="double">
        <color indexed="10"/>
      </bottom>
      <diagonal/>
    </border>
    <border>
      <left/>
      <right style="thin">
        <color indexed="64"/>
      </right>
      <top style="medium">
        <color indexed="64"/>
      </top>
      <bottom style="double">
        <color indexed="10"/>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10"/>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10"/>
      </right>
      <top style="medium">
        <color indexed="64"/>
      </top>
      <bottom style="thin">
        <color indexed="64"/>
      </bottom>
      <diagonal/>
    </border>
    <border>
      <left style="medium">
        <color indexed="10"/>
      </left>
      <right style="medium">
        <color indexed="1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style="medium">
        <color indexed="64"/>
      </top>
      <bottom style="thin">
        <color indexed="64"/>
      </bottom>
      <diagonal/>
    </border>
    <border>
      <left style="medium">
        <color rgb="FFFF0000"/>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double">
        <color indexed="10"/>
      </top>
      <bottom style="thin">
        <color auto="1"/>
      </bottom>
      <diagonal/>
    </border>
    <border>
      <left style="thin">
        <color auto="1"/>
      </left>
      <right style="medium">
        <color rgb="FFFF0000"/>
      </right>
      <top style="double">
        <color indexed="10"/>
      </top>
      <bottom style="thin">
        <color auto="1"/>
      </bottom>
      <diagonal/>
    </border>
    <border>
      <left style="medium">
        <color rgb="FFFF0000"/>
      </left>
      <right style="thin">
        <color auto="1"/>
      </right>
      <top style="double">
        <color indexed="10"/>
      </top>
      <bottom style="thin">
        <color auto="1"/>
      </bottom>
      <diagonal/>
    </border>
    <border>
      <left style="thin">
        <color auto="1"/>
      </left>
      <right style="medium">
        <color indexed="64"/>
      </right>
      <top style="double">
        <color indexed="10"/>
      </top>
      <bottom style="thin">
        <color auto="1"/>
      </bottom>
      <diagonal/>
    </border>
    <border>
      <left style="medium">
        <color auto="1"/>
      </left>
      <right style="thin">
        <color indexed="64"/>
      </right>
      <top style="double">
        <color indexed="10"/>
      </top>
      <bottom style="thin">
        <color auto="1"/>
      </bottom>
      <diagonal/>
    </border>
    <border>
      <left style="thin">
        <color auto="1"/>
      </left>
      <right style="medium">
        <color rgb="FFFF0000"/>
      </right>
      <top style="thin">
        <color auto="1"/>
      </top>
      <bottom style="medium">
        <color indexed="64"/>
      </bottom>
      <diagonal/>
    </border>
    <border>
      <left style="medium">
        <color rgb="FFFF0000"/>
      </left>
      <right style="thin">
        <color indexed="64"/>
      </right>
      <top style="thin">
        <color auto="1"/>
      </top>
      <bottom style="medium">
        <color indexed="64"/>
      </bottom>
      <diagonal/>
    </border>
    <border>
      <left style="medium">
        <color auto="1"/>
      </left>
      <right style="thin">
        <color indexed="64"/>
      </right>
      <top style="thin">
        <color auto="1"/>
      </top>
      <bottom style="medium">
        <color indexed="64"/>
      </bottom>
      <diagonal/>
    </border>
    <border>
      <left style="medium">
        <color indexed="64"/>
      </left>
      <right/>
      <top style="double">
        <color indexed="10"/>
      </top>
      <bottom/>
      <diagonal/>
    </border>
    <border>
      <left/>
      <right/>
      <top style="double">
        <color indexed="10"/>
      </top>
      <bottom/>
      <diagonal/>
    </border>
    <border>
      <left style="thin">
        <color auto="1"/>
      </left>
      <right style="medium">
        <color rgb="FFFF0000"/>
      </right>
      <top/>
      <bottom/>
      <diagonal/>
    </border>
    <border>
      <left style="medium">
        <color rgb="FFFF0000"/>
      </left>
      <right style="thin">
        <color auto="1"/>
      </right>
      <top/>
      <bottom/>
      <diagonal/>
    </border>
    <border>
      <left style="medium">
        <color auto="1"/>
      </left>
      <right style="thin">
        <color indexed="64"/>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rgb="FFFF0000"/>
      </left>
      <right style="thin">
        <color rgb="FF000000"/>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medium">
        <color rgb="FFFF0000"/>
      </right>
      <top style="thin">
        <color indexed="64"/>
      </top>
      <bottom style="medium">
        <color indexed="64"/>
      </bottom>
      <diagonal/>
    </border>
    <border>
      <left/>
      <right style="thin">
        <color rgb="FF000000"/>
      </right>
      <top style="thin">
        <color indexed="64"/>
      </top>
      <bottom style="medium">
        <color indexed="64"/>
      </bottom>
      <diagonal/>
    </border>
  </borders>
  <cellStyleXfs count="1">
    <xf numFmtId="0" fontId="0" fillId="0" borderId="0">
      <alignment vertical="center"/>
    </xf>
  </cellStyleXfs>
  <cellXfs count="353">
    <xf numFmtId="0" fontId="0" fillId="0" borderId="0" xfId="0">
      <alignmen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2" fillId="0" borderId="1" xfId="0" applyFont="1" applyFill="1" applyBorder="1" applyAlignment="1">
      <alignment horizontal="justify" vertical="center" shrinkToFit="1"/>
    </xf>
    <xf numFmtId="0" fontId="2" fillId="0" borderId="2" xfId="0" applyFont="1" applyFill="1" applyBorder="1" applyAlignment="1">
      <alignment horizontal="center" vertical="center" shrinkToFit="1"/>
    </xf>
    <xf numFmtId="0" fontId="2" fillId="0" borderId="2" xfId="0" applyFont="1" applyFill="1" applyBorder="1" applyAlignment="1">
      <alignment horizontal="justify"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justify" vertical="center" shrinkToFit="1"/>
    </xf>
    <xf numFmtId="0" fontId="2" fillId="0" borderId="2" xfId="0" applyFont="1" applyFill="1" applyBorder="1" applyAlignment="1">
      <alignment vertical="center" shrinkToFit="1"/>
    </xf>
    <xf numFmtId="0" fontId="6" fillId="0" borderId="8" xfId="0" applyFont="1" applyBorder="1" applyAlignment="1">
      <alignment vertical="center"/>
    </xf>
    <xf numFmtId="0" fontId="2" fillId="0" borderId="11"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3" xfId="0" applyFont="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5" xfId="0" applyFont="1" applyFill="1" applyBorder="1" applyAlignment="1">
      <alignment horizontal="justify" vertical="center" shrinkToFit="1"/>
    </xf>
    <xf numFmtId="0" fontId="13" fillId="0" borderId="13" xfId="0" applyFont="1" applyBorder="1" applyAlignment="1">
      <alignment horizontal="center" vertical="center" shrinkToFit="1"/>
    </xf>
    <xf numFmtId="0" fontId="12" fillId="0" borderId="16" xfId="0" applyFont="1" applyBorder="1" applyAlignment="1">
      <alignment horizontal="center" vertical="center" shrinkToFit="1"/>
    </xf>
    <xf numFmtId="0" fontId="2" fillId="2" borderId="2" xfId="0" applyFont="1" applyFill="1" applyBorder="1" applyAlignment="1">
      <alignment horizontal="justify" vertical="center" shrinkToFit="1"/>
    </xf>
    <xf numFmtId="0" fontId="2" fillId="2" borderId="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2" fillId="0" borderId="15" xfId="0" applyFont="1" applyBorder="1" applyAlignment="1">
      <alignment horizontal="center" vertical="center" shrinkToFit="1"/>
    </xf>
    <xf numFmtId="0" fontId="2" fillId="2" borderId="1" xfId="0" applyFont="1" applyFill="1" applyBorder="1" applyAlignment="1">
      <alignment vertical="center" shrinkToFit="1"/>
    </xf>
    <xf numFmtId="0" fontId="15" fillId="0" borderId="2" xfId="0" applyFont="1" applyFill="1" applyBorder="1" applyAlignment="1">
      <alignment horizontal="center" vertical="center" shrinkToFit="1"/>
    </xf>
    <xf numFmtId="0" fontId="2" fillId="0" borderId="20" xfId="0" applyFont="1" applyBorder="1" applyAlignment="1">
      <alignment horizontal="center" vertical="center" shrinkToFit="1"/>
    </xf>
    <xf numFmtId="0" fontId="2" fillId="0" borderId="8"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8" xfId="0" applyFont="1" applyBorder="1" applyAlignment="1">
      <alignment horizontal="center" vertical="center" shrinkToFit="1"/>
    </xf>
    <xf numFmtId="0" fontId="12" fillId="0" borderId="13" xfId="0" applyFont="1" applyFill="1" applyBorder="1" applyAlignment="1">
      <alignment horizontal="justify" vertical="center" shrinkToFit="1"/>
    </xf>
    <xf numFmtId="0" fontId="12" fillId="2" borderId="13" xfId="0" applyFont="1" applyFill="1" applyBorder="1" applyAlignment="1">
      <alignment horizontal="justify" vertical="center" shrinkToFit="1"/>
    </xf>
    <xf numFmtId="0" fontId="2" fillId="0" borderId="11" xfId="0" applyFont="1" applyFill="1" applyBorder="1" applyAlignment="1">
      <alignment vertical="center" shrinkToFit="1"/>
    </xf>
    <xf numFmtId="0" fontId="12" fillId="0" borderId="13" xfId="0" applyFont="1" applyFill="1" applyBorder="1" applyAlignment="1">
      <alignment vertical="center" shrinkToFit="1"/>
    </xf>
    <xf numFmtId="0" fontId="12" fillId="2" borderId="13" xfId="0" applyFont="1" applyFill="1" applyBorder="1" applyAlignment="1">
      <alignment vertical="center" shrinkToFit="1"/>
    </xf>
    <xf numFmtId="0" fontId="9" fillId="0" borderId="21" xfId="0" applyFont="1" applyFill="1" applyBorder="1" applyAlignment="1">
      <alignment horizontal="center" vertical="center" textRotation="255" wrapText="1"/>
    </xf>
    <xf numFmtId="0" fontId="4" fillId="0" borderId="2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6" fillId="0" borderId="24" xfId="0" applyFont="1" applyBorder="1" applyAlignment="1">
      <alignment vertical="center"/>
    </xf>
    <xf numFmtId="0" fontId="6" fillId="0" borderId="25" xfId="0" applyFont="1" applyBorder="1" applyAlignment="1">
      <alignment vertical="center"/>
    </xf>
    <xf numFmtId="0" fontId="0" fillId="0" borderId="0" xfId="0" applyFill="1">
      <alignment vertical="center"/>
    </xf>
    <xf numFmtId="0" fontId="12" fillId="0" borderId="14" xfId="0" applyFont="1" applyBorder="1" applyAlignment="1">
      <alignment horizontal="center" vertical="center" shrinkToFit="1"/>
    </xf>
    <xf numFmtId="176" fontId="12" fillId="0" borderId="26" xfId="0" applyNumberFormat="1" applyFont="1" applyBorder="1" applyAlignment="1">
      <alignment horizontal="center" vertical="center" shrinkToFit="1"/>
    </xf>
    <xf numFmtId="0" fontId="15" fillId="0" borderId="3" xfId="0" applyFont="1" applyFill="1" applyBorder="1" applyAlignment="1">
      <alignment horizontal="center" vertical="center" shrinkToFit="1"/>
    </xf>
    <xf numFmtId="0" fontId="2" fillId="0" borderId="3" xfId="0" applyFont="1" applyFill="1" applyBorder="1" applyAlignment="1">
      <alignment vertical="center" shrinkToFit="1"/>
    </xf>
    <xf numFmtId="0" fontId="15" fillId="0" borderId="3" xfId="0" applyFont="1" applyFill="1" applyBorder="1" applyAlignment="1">
      <alignment horizontal="center" vertical="center" wrapText="1"/>
    </xf>
    <xf numFmtId="0" fontId="2" fillId="0" borderId="18" xfId="0" applyFont="1" applyFill="1" applyBorder="1" applyAlignment="1">
      <alignment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12" fillId="0" borderId="31" xfId="0" applyFont="1" applyBorder="1" applyAlignment="1">
      <alignment horizontal="center" vertical="center" shrinkToFit="1"/>
    </xf>
    <xf numFmtId="0" fontId="12" fillId="0" borderId="32" xfId="0" applyFont="1" applyFill="1" applyBorder="1" applyAlignment="1">
      <alignment horizontal="center" vertical="center" shrinkToFit="1"/>
    </xf>
    <xf numFmtId="0" fontId="2" fillId="0" borderId="35" xfId="0" applyFont="1" applyFill="1" applyBorder="1" applyAlignment="1">
      <alignment horizontal="justify" vertical="center" shrinkToFit="1"/>
    </xf>
    <xf numFmtId="0" fontId="12" fillId="0" borderId="32" xfId="0" applyFont="1" applyFill="1" applyBorder="1" applyAlignment="1">
      <alignment horizontal="justify" vertical="center" shrinkToFit="1"/>
    </xf>
    <xf numFmtId="0" fontId="12" fillId="0" borderId="32" xfId="0" applyFont="1" applyFill="1" applyBorder="1" applyAlignment="1">
      <alignment vertical="center" shrinkToFit="1"/>
    </xf>
    <xf numFmtId="0" fontId="2" fillId="0" borderId="29" xfId="0" applyFont="1" applyBorder="1" applyAlignment="1">
      <alignment horizontal="center" vertical="center" shrinkToFit="1"/>
    </xf>
    <xf numFmtId="0" fontId="12" fillId="0" borderId="32" xfId="0" applyFont="1" applyBorder="1" applyAlignment="1">
      <alignment horizontal="center" vertical="center" shrinkToFit="1"/>
    </xf>
    <xf numFmtId="0" fontId="2" fillId="0" borderId="35" xfId="0" applyFont="1" applyBorder="1" applyAlignment="1">
      <alignment horizontal="center" vertical="center" shrinkToFit="1"/>
    </xf>
    <xf numFmtId="0" fontId="10" fillId="0" borderId="2" xfId="0" applyFont="1" applyFill="1" applyBorder="1" applyAlignment="1">
      <alignment vertical="center" shrinkToFit="1"/>
    </xf>
    <xf numFmtId="0" fontId="6" fillId="0" borderId="27" xfId="0" applyFont="1" applyBorder="1" applyAlignment="1">
      <alignment vertical="center"/>
    </xf>
    <xf numFmtId="0" fontId="2" fillId="0" borderId="33" xfId="0" applyFont="1" applyFill="1" applyBorder="1" applyAlignment="1">
      <alignment vertical="center" shrinkToFit="1"/>
    </xf>
    <xf numFmtId="0" fontId="2" fillId="0" borderId="1" xfId="0" applyFont="1" applyFill="1" applyBorder="1" applyAlignment="1">
      <alignment horizontal="left" vertical="center" shrinkToFit="1"/>
    </xf>
    <xf numFmtId="0" fontId="6" fillId="0" borderId="2" xfId="0" applyFont="1" applyFill="1" applyBorder="1" applyAlignment="1">
      <alignment vertical="center"/>
    </xf>
    <xf numFmtId="0" fontId="6" fillId="0" borderId="29" xfId="0" applyFont="1" applyFill="1" applyBorder="1" applyAlignment="1">
      <alignment vertical="center"/>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 fillId="0" borderId="8" xfId="0" applyFont="1" applyFill="1" applyBorder="1" applyAlignment="1">
      <alignment vertical="center" shrinkToFit="1"/>
    </xf>
    <xf numFmtId="0" fontId="12" fillId="0" borderId="37" xfId="0" applyFont="1" applyBorder="1" applyAlignment="1">
      <alignment horizontal="center" vertical="center" shrinkToFit="1"/>
    </xf>
    <xf numFmtId="0" fontId="12" fillId="0" borderId="37" xfId="0" applyFont="1" applyFill="1" applyBorder="1" applyAlignment="1">
      <alignment horizontal="center" vertical="center" shrinkToFit="1"/>
    </xf>
    <xf numFmtId="0" fontId="12" fillId="0" borderId="38" xfId="0" applyFont="1" applyBorder="1" applyAlignment="1">
      <alignment horizontal="center" vertical="center" shrinkToFit="1"/>
    </xf>
    <xf numFmtId="0" fontId="12" fillId="0" borderId="39" xfId="0" applyFont="1" applyFill="1" applyBorder="1" applyAlignment="1">
      <alignment horizontal="center" vertical="center" shrinkToFit="1"/>
    </xf>
    <xf numFmtId="0" fontId="13"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2" fillId="2" borderId="41" xfId="0" applyFont="1" applyFill="1" applyBorder="1" applyAlignment="1">
      <alignment vertical="center" shrinkToFit="1"/>
    </xf>
    <xf numFmtId="0" fontId="11" fillId="2" borderId="42" xfId="0" applyFont="1" applyFill="1" applyBorder="1" applyAlignment="1">
      <alignment horizontal="center" vertical="center" shrinkToFit="1"/>
    </xf>
    <xf numFmtId="0" fontId="12" fillId="0" borderId="43" xfId="0" applyFont="1" applyBorder="1" applyAlignment="1">
      <alignment horizontal="center" vertical="center" shrinkToFit="1"/>
    </xf>
    <xf numFmtId="0" fontId="14" fillId="2" borderId="44" xfId="0" applyFont="1" applyFill="1" applyBorder="1" applyAlignment="1">
      <alignment horizontal="center" vertical="center" shrinkToFit="1"/>
    </xf>
    <xf numFmtId="0" fontId="14" fillId="2" borderId="44" xfId="0" applyFont="1" applyFill="1" applyBorder="1" applyAlignment="1">
      <alignment horizontal="justify" vertical="center" shrinkToFit="1"/>
    </xf>
    <xf numFmtId="0" fontId="14" fillId="2" borderId="45" xfId="0" applyFont="1" applyFill="1" applyBorder="1" applyAlignment="1">
      <alignment horizontal="center" vertical="center" shrinkToFit="1"/>
    </xf>
    <xf numFmtId="0" fontId="14" fillId="0" borderId="46" xfId="0" applyFont="1" applyFill="1" applyBorder="1" applyAlignment="1">
      <alignment horizontal="justify" vertical="center" shrinkToFit="1"/>
    </xf>
    <xf numFmtId="0" fontId="14" fillId="0" borderId="44" xfId="0" applyFont="1" applyFill="1" applyBorder="1" applyAlignment="1">
      <alignment horizontal="center" vertical="center" shrinkToFit="1"/>
    </xf>
    <xf numFmtId="0" fontId="2" fillId="0" borderId="44" xfId="0" applyFont="1" applyFill="1" applyBorder="1" applyAlignment="1">
      <alignment horizontal="justify" vertical="center" shrinkToFit="1"/>
    </xf>
    <xf numFmtId="0" fontId="2" fillId="0" borderId="44"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6" xfId="0" applyFont="1" applyFill="1" applyBorder="1" applyAlignment="1">
      <alignment horizontal="justify" vertical="center" shrinkToFit="1"/>
    </xf>
    <xf numFmtId="0" fontId="2" fillId="0" borderId="44" xfId="0" applyFont="1" applyBorder="1" applyAlignment="1">
      <alignment horizontal="center" vertical="center" shrinkToFit="1"/>
    </xf>
    <xf numFmtId="0" fontId="2" fillId="0" borderId="47" xfId="0" applyFont="1" applyBorder="1" applyAlignment="1">
      <alignment horizontal="center" vertical="center" shrinkToFit="1"/>
    </xf>
    <xf numFmtId="0" fontId="18" fillId="0" borderId="2"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29" xfId="0" applyFont="1" applyFill="1" applyBorder="1" applyAlignment="1">
      <alignment horizontal="center" vertical="center" shrinkToFit="1"/>
    </xf>
    <xf numFmtId="0" fontId="18" fillId="2" borderId="2" xfId="0" applyFont="1" applyFill="1" applyBorder="1" applyAlignment="1">
      <alignment vertical="center" shrinkToFit="1"/>
    </xf>
    <xf numFmtId="0" fontId="19" fillId="2" borderId="15" xfId="0" applyFont="1" applyFill="1" applyBorder="1" applyAlignment="1">
      <alignment horizontal="center" vertical="center" shrinkToFit="1"/>
    </xf>
    <xf numFmtId="0" fontId="19" fillId="2" borderId="50"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0" borderId="35" xfId="0" applyFont="1" applyFill="1" applyBorder="1" applyAlignment="1">
      <alignment horizontal="justify" vertical="center" shrinkToFit="1"/>
    </xf>
    <xf numFmtId="0" fontId="19" fillId="0" borderId="2" xfId="0" applyFont="1" applyFill="1" applyBorder="1" applyAlignment="1">
      <alignment horizontal="center" vertical="center" shrinkToFit="1"/>
    </xf>
    <xf numFmtId="0" fontId="19" fillId="0" borderId="2" xfId="0" applyFont="1" applyFill="1" applyBorder="1" applyAlignment="1">
      <alignment horizontal="justify" vertical="center" shrinkToFit="1"/>
    </xf>
    <xf numFmtId="0" fontId="19" fillId="0" borderId="29" xfId="0" applyFont="1" applyFill="1" applyBorder="1" applyAlignment="1">
      <alignment horizontal="center" vertical="center" shrinkToFit="1"/>
    </xf>
    <xf numFmtId="0" fontId="18" fillId="0" borderId="11" xfId="0" applyFont="1" applyFill="1" applyBorder="1" applyAlignment="1">
      <alignment vertical="center" shrinkToFit="1"/>
    </xf>
    <xf numFmtId="0" fontId="18" fillId="0" borderId="33" xfId="0" applyFont="1" applyFill="1" applyBorder="1" applyAlignment="1">
      <alignment vertical="center" shrinkToFit="1"/>
    </xf>
    <xf numFmtId="0" fontId="18" fillId="0" borderId="11" xfId="0" applyFont="1" applyFill="1" applyBorder="1" applyAlignment="1">
      <alignment horizontal="center" vertical="center" shrinkToFit="1"/>
    </xf>
    <xf numFmtId="0" fontId="18" fillId="0" borderId="11" xfId="0" applyFont="1" applyFill="1" applyBorder="1" applyAlignment="1">
      <alignment vertical="center" wrapText="1" shrinkToFit="1"/>
    </xf>
    <xf numFmtId="0" fontId="18" fillId="0" borderId="30"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 fillId="0" borderId="1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6" fillId="0" borderId="75" xfId="0" applyFont="1" applyFill="1" applyBorder="1" applyAlignment="1">
      <alignment vertical="center"/>
    </xf>
    <xf numFmtId="0" fontId="10" fillId="0" borderId="1" xfId="0" applyFont="1" applyFill="1" applyBorder="1" applyAlignment="1">
      <alignment horizontal="justify" vertical="center" shrinkToFit="1"/>
    </xf>
    <xf numFmtId="0" fontId="10" fillId="0" borderId="75" xfId="0" applyFont="1" applyFill="1" applyBorder="1" applyAlignment="1">
      <alignment horizontal="center" vertical="center" shrinkToFit="1"/>
    </xf>
    <xf numFmtId="0" fontId="20" fillId="0" borderId="2" xfId="0" applyFont="1" applyFill="1" applyBorder="1" applyAlignment="1">
      <alignment horizontal="justify" vertical="center" wrapText="1"/>
    </xf>
    <xf numFmtId="0" fontId="21" fillId="0" borderId="15"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 fillId="0" borderId="15" xfId="0" applyFont="1" applyFill="1" applyBorder="1" applyAlignment="1">
      <alignment horizontal="justify" vertical="center" wrapText="1"/>
    </xf>
    <xf numFmtId="0" fontId="2" fillId="0" borderId="75" xfId="0" applyFont="1" applyFill="1" applyBorder="1" applyAlignment="1">
      <alignment horizontal="center" vertical="center" shrinkToFit="1"/>
    </xf>
    <xf numFmtId="0" fontId="2" fillId="0" borderId="79" xfId="0" applyFont="1" applyFill="1" applyBorder="1" applyAlignment="1">
      <alignment horizontal="justify" vertical="center" wrapText="1"/>
    </xf>
    <xf numFmtId="0" fontId="2" fillId="0" borderId="74" xfId="0" applyFont="1" applyFill="1" applyBorder="1" applyAlignment="1">
      <alignment horizontal="justify" vertical="center" shrinkToFit="1"/>
    </xf>
    <xf numFmtId="0" fontId="2" fillId="0" borderId="74" xfId="0" applyFont="1" applyFill="1" applyBorder="1" applyAlignment="1">
      <alignment horizontal="justify" vertical="center" wrapText="1"/>
    </xf>
    <xf numFmtId="0" fontId="2" fillId="0" borderId="51" xfId="0" applyFont="1" applyBorder="1" applyAlignment="1">
      <alignment horizontal="center" textRotation="255"/>
    </xf>
    <xf numFmtId="0" fontId="1" fillId="0" borderId="52" xfId="0" applyFont="1" applyBorder="1" applyAlignment="1">
      <alignment horizontal="center" vertical="center" textRotation="255"/>
    </xf>
    <xf numFmtId="0" fontId="2" fillId="0" borderId="50" xfId="0" applyFont="1" applyFill="1" applyBorder="1" applyAlignment="1">
      <alignment horizontal="center" vertical="center" shrinkToFit="1"/>
    </xf>
    <xf numFmtId="0" fontId="2" fillId="0" borderId="48" xfId="0" applyFont="1" applyFill="1" applyBorder="1" applyAlignment="1">
      <alignment horizontal="justify" vertical="center" shrinkToFit="1"/>
    </xf>
    <xf numFmtId="0" fontId="2" fillId="0" borderId="77" xfId="0" applyFont="1" applyFill="1" applyBorder="1" applyAlignment="1">
      <alignment horizontal="justify" vertical="center" shrinkToFit="1"/>
    </xf>
    <xf numFmtId="0" fontId="2" fillId="0" borderId="2" xfId="0" applyFont="1" applyFill="1" applyBorder="1" applyAlignment="1">
      <alignment horizontal="justify" vertical="center" wrapText="1" shrinkToFit="1"/>
    </xf>
    <xf numFmtId="0" fontId="16" fillId="0" borderId="15" xfId="0" applyFont="1" applyFill="1" applyBorder="1" applyAlignment="1">
      <alignment horizontal="justify" vertical="center" shrinkToFit="1"/>
    </xf>
    <xf numFmtId="0" fontId="2" fillId="0" borderId="51" xfId="0" applyFont="1" applyBorder="1" applyAlignment="1">
      <alignment horizontal="center" textRotation="255"/>
    </xf>
    <xf numFmtId="0" fontId="22" fillId="0" borderId="2" xfId="0" applyFont="1" applyFill="1" applyBorder="1" applyAlignment="1">
      <alignment horizontal="center" vertical="center"/>
    </xf>
    <xf numFmtId="0" fontId="22" fillId="0" borderId="7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80" xfId="0" applyFont="1" applyFill="1" applyBorder="1" applyAlignment="1">
      <alignment horizontal="center" vertical="center" shrinkToFit="1"/>
    </xf>
    <xf numFmtId="0" fontId="2" fillId="0" borderId="48" xfId="0" applyFont="1" applyFill="1" applyBorder="1" applyAlignment="1">
      <alignment horizontal="justify" vertical="center" wrapText="1"/>
    </xf>
    <xf numFmtId="0" fontId="21" fillId="0" borderId="2" xfId="0" applyFont="1" applyFill="1" applyBorder="1" applyAlignment="1">
      <alignment horizontal="justify" vertical="center" wrapText="1" shrinkToFit="1"/>
    </xf>
    <xf numFmtId="0" fontId="21" fillId="2" borderId="2"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28"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50" xfId="0" applyFont="1" applyFill="1" applyBorder="1" applyAlignment="1">
      <alignment horizontal="center" vertical="center" shrinkToFit="1"/>
    </xf>
    <xf numFmtId="0" fontId="21" fillId="0" borderId="29" xfId="0" applyFont="1" applyFill="1" applyBorder="1" applyAlignment="1">
      <alignment horizontal="center" vertical="center" shrinkToFit="1"/>
    </xf>
    <xf numFmtId="0" fontId="21" fillId="0" borderId="2" xfId="0" applyFont="1" applyFill="1" applyBorder="1" applyAlignment="1">
      <alignment horizontal="center" vertical="center" wrapText="1" shrinkToFit="1"/>
    </xf>
    <xf numFmtId="0" fontId="23" fillId="0" borderId="2" xfId="0" applyFont="1" applyFill="1" applyBorder="1" applyAlignment="1">
      <alignment vertical="center" shrinkToFit="1"/>
    </xf>
    <xf numFmtId="0" fontId="21" fillId="2" borderId="2" xfId="0" applyFont="1" applyFill="1" applyBorder="1" applyAlignment="1">
      <alignment vertical="center" shrinkToFit="1"/>
    </xf>
    <xf numFmtId="0" fontId="21" fillId="2" borderId="29" xfId="0" applyFont="1" applyFill="1" applyBorder="1" applyAlignment="1">
      <alignment horizontal="center" vertical="center" shrinkToFit="1"/>
    </xf>
    <xf numFmtId="0" fontId="23" fillId="0" borderId="2" xfId="0" applyFont="1" applyFill="1" applyBorder="1" applyAlignment="1">
      <alignment horizontal="justify" vertical="center" wrapText="1"/>
    </xf>
    <xf numFmtId="0" fontId="23" fillId="0" borderId="2" xfId="0" applyFont="1" applyFill="1" applyBorder="1" applyAlignment="1">
      <alignment horizontal="center" vertical="center" shrinkToFit="1"/>
    </xf>
    <xf numFmtId="0" fontId="23" fillId="2" borderId="35" xfId="0" applyFont="1" applyFill="1" applyBorder="1" applyAlignment="1">
      <alignment horizontal="justify" vertical="center" shrinkToFit="1"/>
    </xf>
    <xf numFmtId="0" fontId="23" fillId="2" borderId="2" xfId="0" applyFont="1" applyFill="1" applyBorder="1" applyAlignment="1">
      <alignment horizontal="center" vertical="center" shrinkToFit="1"/>
    </xf>
    <xf numFmtId="0" fontId="24" fillId="0" borderId="2" xfId="0" applyFont="1" applyBorder="1" applyAlignment="1">
      <alignment vertical="center"/>
    </xf>
    <xf numFmtId="0" fontId="2" fillId="0" borderId="2" xfId="0" applyFont="1" applyFill="1" applyBorder="1" applyAlignment="1">
      <alignment vertical="center" wrapText="1" shrinkToFit="1"/>
    </xf>
    <xf numFmtId="0" fontId="2" fillId="0" borderId="1" xfId="0" applyFont="1" applyFill="1" applyBorder="1" applyAlignment="1">
      <alignment vertical="center" shrinkToFit="1"/>
    </xf>
    <xf numFmtId="0" fontId="2" fillId="0" borderId="76" xfId="0" applyFont="1" applyFill="1" applyBorder="1" applyAlignment="1">
      <alignment horizontal="center" vertical="center" shrinkToFit="1"/>
    </xf>
    <xf numFmtId="0" fontId="2" fillId="0" borderId="78" xfId="0" applyFont="1" applyFill="1" applyBorder="1" applyAlignment="1">
      <alignment horizontal="center" vertical="center" shrinkToFit="1"/>
    </xf>
    <xf numFmtId="0" fontId="25" fillId="0" borderId="5" xfId="0" applyFont="1" applyBorder="1" applyAlignment="1">
      <alignment vertical="center" shrinkToFit="1"/>
    </xf>
    <xf numFmtId="0" fontId="25" fillId="0" borderId="8" xfId="0" applyFont="1" applyFill="1" applyBorder="1" applyAlignment="1">
      <alignment vertical="center" shrinkToFit="1"/>
    </xf>
    <xf numFmtId="0" fontId="21" fillId="2" borderId="75" xfId="0" applyFont="1" applyFill="1" applyBorder="1" applyAlignment="1">
      <alignment vertical="center" shrinkToFit="1"/>
    </xf>
    <xf numFmtId="0" fontId="21" fillId="2" borderId="74" xfId="0" applyFont="1" applyFill="1" applyBorder="1" applyAlignment="1">
      <alignment vertical="center" shrinkToFit="1"/>
    </xf>
    <xf numFmtId="0" fontId="21" fillId="2" borderId="75" xfId="0" applyFont="1" applyFill="1" applyBorder="1" applyAlignment="1">
      <alignment horizontal="center"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12" fillId="0" borderId="81" xfId="0" applyFont="1" applyBorder="1" applyAlignment="1">
      <alignment horizontal="center" vertical="center" shrinkToFit="1"/>
    </xf>
    <xf numFmtId="0" fontId="12" fillId="0" borderId="82" xfId="0" applyFont="1" applyBorder="1" applyAlignment="1">
      <alignment horizontal="center" vertical="center" shrinkToFit="1"/>
    </xf>
    <xf numFmtId="0" fontId="13" fillId="0" borderId="83"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85" xfId="0" applyFont="1" applyBorder="1" applyAlignment="1">
      <alignment horizontal="center" vertical="center" shrinkToFit="1"/>
    </xf>
    <xf numFmtId="0" fontId="6" fillId="0" borderId="8" xfId="0" applyFont="1" applyBorder="1" applyAlignment="1">
      <alignment horizontal="center" vertical="center" shrinkToFit="1"/>
    </xf>
    <xf numFmtId="0" fontId="2" fillId="0" borderId="86" xfId="0" applyFont="1" applyBorder="1" applyAlignment="1">
      <alignment horizontal="center" vertical="center" shrinkToFit="1"/>
    </xf>
    <xf numFmtId="0" fontId="6" fillId="0" borderId="8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86" xfId="0" applyFont="1" applyBorder="1" applyAlignment="1">
      <alignment horizontal="center" vertical="center" shrinkToFit="1"/>
    </xf>
    <xf numFmtId="0" fontId="13" fillId="0" borderId="87"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88"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44" xfId="0" applyFont="1" applyBorder="1" applyAlignment="1">
      <alignment horizontal="center" vertical="center" shrinkToFit="1"/>
    </xf>
    <xf numFmtId="0" fontId="2"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93" xfId="0" applyFont="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29" xfId="0" applyFont="1" applyFill="1" applyBorder="1" applyAlignment="1">
      <alignment horizontal="center" vertical="center" shrinkToFit="1"/>
    </xf>
    <xf numFmtId="0" fontId="36" fillId="0" borderId="94" xfId="0" applyFont="1" applyBorder="1" applyAlignment="1">
      <alignment horizontal="center" vertical="center" wrapText="1"/>
    </xf>
    <xf numFmtId="0" fontId="28" fillId="0" borderId="95" xfId="0" applyFont="1" applyBorder="1" applyAlignment="1">
      <alignment horizontal="center" vertical="center" wrapText="1"/>
    </xf>
    <xf numFmtId="0" fontId="28" fillId="0" borderId="96"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98" xfId="0" applyFont="1" applyBorder="1" applyAlignment="1">
      <alignment horizontal="center" vertical="center" wrapText="1"/>
    </xf>
    <xf numFmtId="0" fontId="2" fillId="0" borderId="15" xfId="0" applyFont="1" applyBorder="1" applyAlignment="1">
      <alignment horizontal="justify" vertical="center" shrinkToFit="1"/>
    </xf>
    <xf numFmtId="0" fontId="28" fillId="0" borderId="99" xfId="0" applyFont="1" applyBorder="1" applyAlignment="1">
      <alignment horizontal="center" vertical="center" wrapText="1"/>
    </xf>
    <xf numFmtId="0" fontId="28" fillId="0" borderId="101" xfId="0" applyFont="1" applyBorder="1" applyAlignment="1">
      <alignment horizontal="center" vertical="center" wrapText="1"/>
    </xf>
    <xf numFmtId="0" fontId="36" fillId="0" borderId="100" xfId="0" applyFont="1" applyBorder="1" applyAlignment="1">
      <alignment horizontal="center" vertical="center" wrapText="1"/>
    </xf>
    <xf numFmtId="0" fontId="36" fillId="0" borderId="103" xfId="0" applyFont="1" applyBorder="1" applyAlignment="1">
      <alignment horizontal="center" vertical="center" wrapText="1"/>
    </xf>
    <xf numFmtId="0" fontId="28" fillId="0" borderId="102" xfId="0" applyFont="1" applyBorder="1" applyAlignment="1">
      <alignment horizontal="center" vertical="center" wrapText="1"/>
    </xf>
    <xf numFmtId="0" fontId="36" fillId="0" borderId="96" xfId="0" applyFont="1" applyBorder="1" applyAlignment="1">
      <alignment horizontal="center" vertical="center" wrapText="1"/>
    </xf>
    <xf numFmtId="0" fontId="36" fillId="0" borderId="8" xfId="0" applyFont="1" applyBorder="1" applyAlignment="1">
      <alignment horizontal="center" vertical="center" wrapText="1"/>
    </xf>
    <xf numFmtId="0" fontId="28" fillId="0" borderId="16" xfId="0" applyFont="1" applyBorder="1" applyAlignment="1">
      <alignment horizontal="center" vertical="center" wrapText="1"/>
    </xf>
    <xf numFmtId="0" fontId="2" fillId="0" borderId="1" xfId="0" applyFont="1" applyFill="1" applyBorder="1" applyAlignment="1">
      <alignment horizontal="justify" vertical="center" wrapText="1" shrinkToFit="1"/>
    </xf>
    <xf numFmtId="0" fontId="2" fillId="0" borderId="19" xfId="0" applyFont="1" applyFill="1" applyBorder="1" applyAlignment="1">
      <alignment horizontal="justify" vertical="center" wrapText="1" shrinkToFit="1"/>
    </xf>
    <xf numFmtId="0" fontId="16" fillId="2" borderId="49" xfId="0" applyFont="1" applyFill="1" applyBorder="1" applyAlignment="1">
      <alignment horizontal="justify" vertical="center" wrapText="1" shrinkToFit="1"/>
    </xf>
    <xf numFmtId="0" fontId="16" fillId="2" borderId="1" xfId="0" applyFont="1" applyFill="1" applyBorder="1" applyAlignment="1">
      <alignment horizontal="justify" vertical="center" wrapText="1" shrinkToFit="1"/>
    </xf>
    <xf numFmtId="0" fontId="16" fillId="2" borderId="1" xfId="0" applyFont="1" applyFill="1" applyBorder="1" applyAlignment="1">
      <alignment vertical="center" wrapText="1" shrinkToFit="1"/>
    </xf>
    <xf numFmtId="0" fontId="16" fillId="0" borderId="35" xfId="0" applyFont="1" applyFill="1" applyBorder="1" applyAlignment="1">
      <alignment horizontal="justify" vertical="center" wrapText="1" shrinkToFit="1"/>
    </xf>
    <xf numFmtId="0" fontId="21" fillId="2" borderId="2" xfId="0" applyFont="1" applyFill="1" applyBorder="1" applyAlignment="1">
      <alignment vertical="center" wrapText="1" shrinkToFit="1"/>
    </xf>
    <xf numFmtId="0" fontId="21" fillId="2" borderId="48" xfId="0" applyFont="1" applyFill="1" applyBorder="1" applyAlignment="1">
      <alignment vertical="center" wrapText="1" shrinkToFit="1"/>
    </xf>
    <xf numFmtId="0" fontId="2" fillId="0" borderId="49" xfId="0" applyFont="1" applyFill="1" applyBorder="1" applyAlignment="1">
      <alignment horizontal="left" vertical="center" wrapText="1" shrinkToFit="1"/>
    </xf>
    <xf numFmtId="0" fontId="2" fillId="0" borderId="4" xfId="0" applyFont="1" applyFill="1" applyBorder="1" applyAlignment="1">
      <alignment horizontal="justify" vertical="center" wrapText="1" shrinkToFit="1"/>
    </xf>
    <xf numFmtId="0" fontId="16" fillId="2" borderId="2" xfId="0" applyFont="1" applyFill="1" applyBorder="1" applyAlignment="1">
      <alignment horizontal="justify" vertical="center" wrapText="1" shrinkToFit="1"/>
    </xf>
    <xf numFmtId="0" fontId="16" fillId="2" borderId="15" xfId="0" applyFont="1" applyFill="1" applyBorder="1" applyAlignment="1">
      <alignment horizontal="justify" vertical="center" wrapText="1" shrinkToFit="1"/>
    </xf>
    <xf numFmtId="0" fontId="21" fillId="2" borderId="2" xfId="0" applyFont="1" applyFill="1" applyBorder="1" applyAlignment="1">
      <alignment horizontal="justify" vertical="center" wrapText="1" shrinkToFit="1"/>
    </xf>
    <xf numFmtId="0" fontId="21" fillId="2" borderId="4" xfId="0" applyFont="1" applyFill="1" applyBorder="1" applyAlignment="1">
      <alignment vertical="center" wrapText="1" shrinkToFit="1"/>
    </xf>
    <xf numFmtId="0" fontId="20" fillId="0" borderId="2"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2" fillId="0" borderId="15" xfId="0" applyFont="1" applyFill="1" applyBorder="1" applyAlignment="1">
      <alignment horizontal="justify" vertical="center" wrapText="1" shrinkToFit="1"/>
    </xf>
    <xf numFmtId="0" fontId="2" fillId="0" borderId="11" xfId="0" applyFont="1" applyFill="1" applyBorder="1" applyAlignment="1">
      <alignment horizontal="justify" vertical="center" wrapText="1"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justify" vertical="center" wrapText="1" shrinkToFit="1"/>
    </xf>
    <xf numFmtId="0" fontId="2" fillId="0" borderId="35" xfId="0" applyFont="1" applyFill="1" applyBorder="1" applyAlignment="1">
      <alignment horizontal="center" vertical="center" wrapText="1" shrinkToFit="1"/>
    </xf>
    <xf numFmtId="0" fontId="16" fillId="0" borderId="36" xfId="0" applyFont="1" applyFill="1" applyBorder="1" applyAlignment="1">
      <alignment horizontal="justify" vertical="center" wrapText="1" shrinkToFit="1"/>
    </xf>
    <xf numFmtId="0" fontId="21" fillId="2" borderId="74" xfId="0" applyFont="1" applyFill="1" applyBorder="1" applyAlignment="1">
      <alignment vertical="center" wrapText="1" shrinkToFit="1"/>
    </xf>
    <xf numFmtId="0" fontId="21" fillId="0" borderId="11" xfId="0" applyFont="1" applyFill="1" applyBorder="1" applyAlignment="1">
      <alignment vertical="center" wrapText="1" shrinkToFit="1"/>
    </xf>
    <xf numFmtId="0" fontId="2" fillId="0" borderId="36" xfId="0" applyFont="1" applyFill="1" applyBorder="1" applyAlignment="1">
      <alignment horizontal="justify" vertical="center" wrapText="1" shrinkToFit="1"/>
    </xf>
    <xf numFmtId="0" fontId="21" fillId="0" borderId="4" xfId="0" applyFont="1" applyFill="1" applyBorder="1" applyAlignment="1">
      <alignment horizontal="justify" vertical="center" wrapText="1" shrinkToFit="1"/>
    </xf>
    <xf numFmtId="0" fontId="21" fillId="0" borderId="2" xfId="0" applyFont="1" applyFill="1" applyBorder="1" applyAlignment="1">
      <alignment vertical="center" wrapText="1" shrinkToFit="1"/>
    </xf>
    <xf numFmtId="0" fontId="21" fillId="0" borderId="15" xfId="0" applyFont="1" applyFill="1" applyBorder="1" applyAlignment="1">
      <alignment vertical="center" wrapText="1" shrinkToFit="1"/>
    </xf>
    <xf numFmtId="0" fontId="2" fillId="0" borderId="74" xfId="0" applyFont="1" applyFill="1" applyBorder="1" applyAlignment="1">
      <alignment horizontal="justify" vertical="center" wrapText="1" shrinkToFit="1"/>
    </xf>
    <xf numFmtId="0" fontId="2" fillId="0" borderId="77" xfId="0" applyFont="1" applyFill="1" applyBorder="1" applyAlignment="1">
      <alignment horizontal="justify" vertical="center" wrapText="1" shrinkToFit="1"/>
    </xf>
    <xf numFmtId="0" fontId="2" fillId="0" borderId="79" xfId="0" applyFont="1" applyFill="1" applyBorder="1" applyAlignment="1">
      <alignment horizontal="justify" vertical="center" wrapText="1" shrinkToFit="1"/>
    </xf>
    <xf numFmtId="0" fontId="2" fillId="0" borderId="77" xfId="0" applyFont="1" applyFill="1" applyBorder="1" applyAlignment="1">
      <alignment vertical="center" wrapText="1" shrinkToFit="1"/>
    </xf>
    <xf numFmtId="0" fontId="2" fillId="0" borderId="74" xfId="0" applyFont="1" applyFill="1" applyBorder="1" applyAlignment="1">
      <alignment vertical="center" wrapText="1" shrinkToFit="1"/>
    </xf>
    <xf numFmtId="0" fontId="16" fillId="0" borderId="4" xfId="0" applyFont="1" applyFill="1" applyBorder="1" applyAlignment="1">
      <alignment horizontal="justify" vertical="center" wrapText="1" shrinkToFit="1"/>
    </xf>
    <xf numFmtId="0" fontId="21" fillId="3" borderId="2" xfId="0" applyFont="1" applyFill="1" applyBorder="1" applyAlignment="1">
      <alignment vertical="center" wrapText="1" shrinkToFit="1"/>
    </xf>
    <xf numFmtId="0" fontId="2" fillId="0" borderId="15" xfId="0" applyFont="1" applyBorder="1" applyAlignment="1">
      <alignment horizontal="justify" vertical="center" wrapText="1" shrinkToFit="1"/>
    </xf>
    <xf numFmtId="0" fontId="2" fillId="0" borderId="34" xfId="0" applyFont="1" applyFill="1" applyBorder="1" applyAlignment="1">
      <alignment horizontal="justify" vertical="center" wrapText="1" shrinkToFit="1"/>
    </xf>
    <xf numFmtId="0" fontId="2" fillId="0" borderId="74" xfId="0" applyFont="1" applyFill="1" applyBorder="1" applyAlignment="1">
      <alignment horizontal="left" vertical="center" wrapText="1" shrinkToFit="1"/>
    </xf>
    <xf numFmtId="0" fontId="2" fillId="2" borderId="35" xfId="0" applyFont="1" applyFill="1" applyBorder="1" applyAlignment="1">
      <alignment horizontal="justify" vertical="center" wrapText="1" shrinkToFit="1"/>
    </xf>
    <xf numFmtId="0" fontId="3" fillId="0" borderId="81" xfId="0" applyFont="1" applyBorder="1" applyAlignment="1">
      <alignment horizontal="center" vertical="center" wrapText="1" shrinkToFit="1"/>
    </xf>
    <xf numFmtId="0" fontId="3" fillId="0" borderId="8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2" fillId="0" borderId="65" xfId="0" applyFont="1" applyBorder="1" applyAlignment="1">
      <alignment horizontal="center" vertical="center" wrapText="1"/>
    </xf>
    <xf numFmtId="0" fontId="0" fillId="0" borderId="69" xfId="0" applyBorder="1" applyAlignment="1">
      <alignment horizontal="center" vertical="center" wrapText="1"/>
    </xf>
    <xf numFmtId="0" fontId="0" fillId="0" borderId="48" xfId="0" applyBorder="1" applyAlignment="1">
      <alignment horizontal="center" vertical="center" wrapText="1"/>
    </xf>
    <xf numFmtId="0" fontId="5" fillId="0" borderId="70" xfId="0" applyFont="1" applyBorder="1" applyAlignment="1">
      <alignment horizontal="center" vertical="center" wrapText="1"/>
    </xf>
    <xf numFmtId="0" fontId="0" fillId="0" borderId="71" xfId="0" applyBorder="1" applyAlignment="1">
      <alignment horizontal="center" vertical="center" wrapText="1"/>
    </xf>
    <xf numFmtId="0" fontId="11" fillId="2" borderId="53"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2" xfId="0" applyFont="1" applyFill="1" applyBorder="1" applyAlignment="1">
      <alignment horizontal="center" vertical="center" wrapText="1" shrinkToFit="1"/>
    </xf>
    <xf numFmtId="0" fontId="3" fillId="2" borderId="55" xfId="0" applyFont="1" applyFill="1" applyBorder="1" applyAlignment="1">
      <alignment vertical="center" textRotation="255" wrapText="1"/>
    </xf>
    <xf numFmtId="0" fontId="3" fillId="0" borderId="23" xfId="0" applyFont="1" applyBorder="1" applyAlignment="1">
      <alignment vertical="center"/>
    </xf>
    <xf numFmtId="0" fontId="3" fillId="0" borderId="51" xfId="0" applyFont="1" applyBorder="1" applyAlignment="1">
      <alignment vertical="center"/>
    </xf>
    <xf numFmtId="0" fontId="3" fillId="0" borderId="24" xfId="0" applyFont="1" applyBorder="1" applyAlignment="1">
      <alignment vertical="center"/>
    </xf>
    <xf numFmtId="0" fontId="0" fillId="0" borderId="52" xfId="0" applyBorder="1" applyAlignment="1">
      <alignment vertical="center"/>
    </xf>
    <xf numFmtId="0" fontId="0" fillId="0" borderId="25" xfId="0" applyBorder="1" applyAlignment="1">
      <alignment vertical="center"/>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29" fillId="0" borderId="0" xfId="0" applyFont="1" applyBorder="1" applyAlignment="1">
      <alignment horizontal="left" vertical="center" wrapText="1"/>
    </xf>
    <xf numFmtId="0" fontId="4" fillId="0" borderId="0" xfId="0" applyFont="1" applyAlignment="1">
      <alignment vertical="center"/>
    </xf>
    <xf numFmtId="0" fontId="4" fillId="0" borderId="10" xfId="0" applyFont="1" applyBorder="1" applyAlignment="1">
      <alignment vertical="center"/>
    </xf>
    <xf numFmtId="0" fontId="11" fillId="0" borderId="25" xfId="0" applyFont="1" applyBorder="1" applyAlignment="1">
      <alignment horizontal="center" vertical="center" shrinkToFit="1"/>
    </xf>
    <xf numFmtId="0" fontId="11" fillId="0" borderId="26" xfId="0" applyFont="1" applyBorder="1">
      <alignment vertical="center"/>
    </xf>
    <xf numFmtId="0" fontId="26" fillId="0" borderId="23" xfId="0" applyFont="1" applyFill="1" applyBorder="1" applyAlignment="1">
      <alignment horizontal="center" vertical="center" shrinkToFit="1"/>
    </xf>
    <xf numFmtId="0" fontId="26" fillId="0" borderId="24" xfId="0" applyFont="1" applyFill="1" applyBorder="1" applyAlignment="1">
      <alignment horizontal="center" vertical="center" shrinkToFit="1"/>
    </xf>
    <xf numFmtId="0" fontId="26" fillId="0" borderId="25"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lignment vertical="center"/>
    </xf>
    <xf numFmtId="0" fontId="5" fillId="0" borderId="67" xfId="0" applyFont="1" applyBorder="1" applyAlignment="1">
      <alignment horizontal="center" vertical="center" wrapText="1"/>
    </xf>
    <xf numFmtId="0" fontId="5" fillId="0" borderId="64" xfId="0" applyFont="1" applyBorder="1" applyAlignment="1">
      <alignment horizontal="center" vertical="center" wrapTex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2" fillId="0" borderId="6" xfId="0" applyFont="1" applyBorder="1" applyAlignment="1">
      <alignment horizontal="center" vertical="center" wrapText="1"/>
    </xf>
    <xf numFmtId="0" fontId="0" fillId="0" borderId="23" xfId="0" applyBorder="1" applyAlignment="1">
      <alignment vertical="center"/>
    </xf>
    <xf numFmtId="0" fontId="2" fillId="0" borderId="0" xfId="0" applyFont="1" applyBorder="1" applyAlignment="1">
      <alignment horizontal="center" vertical="center" wrapText="1"/>
    </xf>
    <xf numFmtId="0" fontId="0" fillId="0" borderId="24" xfId="0" applyBorder="1" applyAlignment="1">
      <alignment vertical="center"/>
    </xf>
    <xf numFmtId="0" fontId="2" fillId="0" borderId="63" xfId="0" applyFont="1"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2" fillId="0" borderId="2"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68" xfId="0" applyFont="1" applyBorder="1" applyAlignment="1">
      <alignment horizontal="center" vertical="center" wrapText="1"/>
    </xf>
    <xf numFmtId="0" fontId="26" fillId="0" borderId="51" xfId="0" applyFont="1" applyBorder="1" applyAlignment="1">
      <alignment horizontal="center" vertical="center" shrinkToFit="1"/>
    </xf>
    <xf numFmtId="0" fontId="27" fillId="0" borderId="24" xfId="0" applyFont="1" applyBorder="1" applyAlignment="1">
      <alignment vertical="center"/>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58" xfId="0" applyFont="1" applyBorder="1" applyAlignment="1">
      <alignment horizontal="center" vertical="center" shrinkToFit="1"/>
    </xf>
    <xf numFmtId="0" fontId="6" fillId="0" borderId="51" xfId="0" applyFont="1" applyFill="1" applyBorder="1" applyAlignment="1">
      <alignment horizontal="center" vertical="center" textRotation="255" wrapText="1"/>
    </xf>
    <xf numFmtId="0" fontId="0" fillId="0" borderId="24" xfId="0" applyBorder="1" applyAlignment="1">
      <alignment horizontal="center" vertical="center" wrapText="1"/>
    </xf>
    <xf numFmtId="0" fontId="2" fillId="0" borderId="51" xfId="0" applyFont="1" applyBorder="1" applyAlignment="1">
      <alignment horizontal="center" textRotation="255"/>
    </xf>
    <xf numFmtId="0" fontId="5" fillId="0" borderId="7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55" xfId="0" applyFont="1" applyBorder="1" applyAlignment="1">
      <alignment horizontal="center" textRotation="255"/>
    </xf>
    <xf numFmtId="0" fontId="2" fillId="0" borderId="3" xfId="0" applyFont="1" applyBorder="1" applyAlignment="1">
      <alignment horizontal="center" vertical="center" wrapText="1"/>
    </xf>
    <xf numFmtId="0" fontId="11" fillId="0" borderId="72" xfId="0" applyFont="1" applyBorder="1" applyAlignment="1">
      <alignment horizontal="center" vertical="center" shrinkToFit="1"/>
    </xf>
    <xf numFmtId="0" fontId="11" fillId="0" borderId="47" xfId="0" applyFont="1" applyBorder="1" applyAlignment="1">
      <alignment horizontal="center" vertical="center" shrinkToFit="1"/>
    </xf>
    <xf numFmtId="0" fontId="0" fillId="0" borderId="47" xfId="0" applyBorder="1" applyAlignment="1">
      <alignment horizontal="center" vertical="center" shrinkToFit="1"/>
    </xf>
    <xf numFmtId="0" fontId="0" fillId="0" borderId="73" xfId="0" applyBorder="1" applyAlignment="1">
      <alignment horizontal="center" vertical="center" shrinkToFit="1"/>
    </xf>
    <xf numFmtId="0" fontId="27" fillId="0" borderId="24" xfId="0" applyFont="1" applyFill="1" applyBorder="1" applyAlignment="1">
      <alignment horizontal="center" vertical="center" shrinkToFit="1"/>
    </xf>
    <xf numFmtId="0" fontId="27" fillId="0" borderId="25" xfId="0" applyFont="1" applyFill="1" applyBorder="1" applyAlignment="1">
      <alignment horizontal="center" vertical="center" shrinkToFit="1"/>
    </xf>
    <xf numFmtId="0" fontId="3" fillId="0" borderId="51" xfId="0" applyFont="1" applyFill="1" applyBorder="1" applyAlignment="1">
      <alignment horizontal="center" vertical="center" textRotation="255" wrapText="1"/>
    </xf>
    <xf numFmtId="0" fontId="3" fillId="0" borderId="24" xfId="0" applyFont="1" applyBorder="1" applyAlignment="1">
      <alignment horizontal="center" vertical="center" wrapText="1"/>
    </xf>
    <xf numFmtId="0" fontId="3" fillId="0" borderId="51" xfId="0" applyFont="1" applyBorder="1" applyAlignment="1">
      <alignment horizontal="center" vertical="center" textRotation="255" wrapText="1"/>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24"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6" fillId="0" borderId="55" xfId="0" applyFont="1" applyBorder="1" applyAlignment="1">
      <alignment horizontal="center" vertical="center" wrapText="1"/>
    </xf>
    <xf numFmtId="0" fontId="0" fillId="0" borderId="60" xfId="0" applyBorder="1" applyAlignment="1">
      <alignment vertical="center"/>
    </xf>
    <xf numFmtId="0" fontId="6" fillId="0" borderId="51" xfId="0" applyFont="1" applyBorder="1" applyAlignment="1">
      <alignment vertical="center" wrapText="1"/>
    </xf>
    <xf numFmtId="0" fontId="0" fillId="0" borderId="61" xfId="0" applyBorder="1" applyAlignment="1">
      <alignment vertical="center"/>
    </xf>
    <xf numFmtId="0" fontId="6" fillId="0" borderId="52" xfId="0" applyFont="1" applyBorder="1" applyAlignment="1">
      <alignment vertical="center" wrapText="1"/>
    </xf>
    <xf numFmtId="0" fontId="0" fillId="0" borderId="62" xfId="0" applyBorder="1" applyAlignment="1">
      <alignment vertical="center"/>
    </xf>
    <xf numFmtId="0" fontId="2" fillId="0" borderId="21" xfId="0" applyFont="1" applyBorder="1" applyAlignment="1">
      <alignment horizontal="center" vertical="center" wrapText="1"/>
    </xf>
    <xf numFmtId="0" fontId="0" fillId="0" borderId="59" xfId="0" applyBorder="1" applyAlignment="1">
      <alignment horizontal="center" vertical="center" wrapText="1"/>
    </xf>
    <xf numFmtId="0" fontId="12" fillId="0" borderId="53" xfId="0" applyFont="1" applyBorder="1" applyAlignment="1">
      <alignment horizontal="center" vertical="center" wrapText="1" shrinkToFit="1"/>
    </xf>
    <xf numFmtId="0" fontId="12" fillId="0" borderId="54"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55" xfId="0" applyFont="1" applyFill="1" applyBorder="1" applyAlignment="1">
      <alignment horizontal="center" vertical="center" shrinkToFit="1"/>
    </xf>
    <xf numFmtId="0" fontId="6" fillId="0" borderId="89" xfId="0" applyFont="1" applyBorder="1" applyAlignment="1">
      <alignment horizontal="center" vertical="center" wrapText="1" shrinkToFit="1"/>
    </xf>
    <xf numFmtId="0" fontId="0" fillId="0" borderId="90"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52" xfId="0" applyBorder="1" applyAlignment="1">
      <alignment horizontal="center" vertical="center" shrinkToFit="1"/>
    </xf>
    <xf numFmtId="0" fontId="0" fillId="0" borderId="10" xfId="0" applyBorder="1" applyAlignment="1">
      <alignment horizontal="center" vertical="center" shrinkToFit="1"/>
    </xf>
    <xf numFmtId="0" fontId="3" fillId="0" borderId="23" xfId="0" applyFont="1" applyBorder="1">
      <alignment vertical="center"/>
    </xf>
    <xf numFmtId="0" fontId="3" fillId="0" borderId="51" xfId="0" applyFont="1" applyBorder="1">
      <alignment vertical="center"/>
    </xf>
    <xf numFmtId="0" fontId="3" fillId="0" borderId="24" xfId="0" applyFont="1" applyBorder="1">
      <alignment vertical="center"/>
    </xf>
    <xf numFmtId="0" fontId="3" fillId="0" borderId="52" xfId="0" applyFont="1" applyBorder="1">
      <alignment vertical="center"/>
    </xf>
    <xf numFmtId="0" fontId="3" fillId="0" borderId="25" xfId="0" applyFont="1" applyBorder="1">
      <alignment vertical="center"/>
    </xf>
    <xf numFmtId="0" fontId="2" fillId="0" borderId="2" xfId="0" applyFont="1" applyFill="1" applyBorder="1" applyAlignment="1">
      <alignment horizontal="left" vertical="top" wrapText="1"/>
    </xf>
  </cellXfs>
  <cellStyles count="1">
    <cellStyle name="一般" xfId="0" builtinId="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2"/>
  <sheetViews>
    <sheetView tabSelected="1" zoomScaleNormal="100" zoomScaleSheetLayoutView="90" workbookViewId="0">
      <pane xSplit="2" ySplit="5" topLeftCell="C36" activePane="bottomRight" state="frozen"/>
      <selection pane="topRight" activeCell="D1" sqref="D1"/>
      <selection pane="bottomLeft" activeCell="A6" sqref="A6"/>
      <selection pane="bottomRight" activeCell="AC50" sqref="A50:XFD50"/>
    </sheetView>
  </sheetViews>
  <sheetFormatPr defaultRowHeight="16.2"/>
  <cols>
    <col min="1" max="1" width="3.33203125" style="1" customWidth="1"/>
    <col min="2" max="2" width="3.6640625" style="1" customWidth="1"/>
    <col min="3" max="3" width="25.33203125" style="4" customWidth="1"/>
    <col min="4" max="5" width="6.77734375" style="5" customWidth="1"/>
    <col min="6" max="6" width="21.6640625" style="4" customWidth="1"/>
    <col min="7" max="8" width="6.77734375" style="5" customWidth="1"/>
    <col min="9" max="9" width="22.33203125" style="4" customWidth="1"/>
    <col min="10" max="11" width="6.77734375" style="1" customWidth="1"/>
    <col min="12" max="12" width="27.109375" style="2" customWidth="1"/>
    <col min="13" max="14" width="6.77734375" style="1" customWidth="1"/>
    <col min="15" max="15" width="25" style="2" customWidth="1"/>
    <col min="16" max="17" width="6.77734375" style="1" customWidth="1"/>
    <col min="18" max="18" width="29.21875" style="2" customWidth="1"/>
    <col min="19" max="20" width="6.77734375" style="1" customWidth="1"/>
    <col min="21" max="21" width="27.77734375" style="2" customWidth="1"/>
    <col min="22" max="23" width="6.77734375" style="1" customWidth="1"/>
    <col min="24" max="24" width="25.88671875" style="2" customWidth="1"/>
    <col min="25" max="27" width="6.77734375" style="1" customWidth="1"/>
    <col min="28" max="28" width="6.77734375" customWidth="1"/>
    <col min="29" max="29" width="3.6640625" customWidth="1"/>
  </cols>
  <sheetData>
    <row r="1" spans="1:28" s="1" customFormat="1" ht="19.2" customHeight="1">
      <c r="A1" s="270" t="s">
        <v>28</v>
      </c>
      <c r="B1" s="270"/>
      <c r="C1" s="270"/>
      <c r="D1" s="270"/>
      <c r="E1" s="270"/>
      <c r="F1" s="270"/>
      <c r="G1" s="270"/>
      <c r="H1" s="270"/>
      <c r="I1" s="270"/>
      <c r="J1" s="270"/>
      <c r="K1" s="270"/>
      <c r="L1" s="270"/>
      <c r="M1" s="270"/>
      <c r="N1" s="270"/>
      <c r="O1" s="270"/>
      <c r="P1" s="270"/>
      <c r="Q1" s="270"/>
      <c r="R1" s="270"/>
      <c r="S1" s="270"/>
      <c r="T1" s="270"/>
      <c r="U1" s="270"/>
      <c r="V1" s="272" t="s">
        <v>10</v>
      </c>
      <c r="W1" s="273"/>
      <c r="X1" s="273"/>
      <c r="Y1" s="273"/>
      <c r="Z1" s="273"/>
      <c r="AA1" s="273"/>
      <c r="AB1" s="273"/>
    </row>
    <row r="2" spans="1:28" s="1" customFormat="1" ht="25.2" customHeight="1" thickBot="1">
      <c r="A2" s="271"/>
      <c r="B2" s="271"/>
      <c r="C2" s="271"/>
      <c r="D2" s="271"/>
      <c r="E2" s="271"/>
      <c r="F2" s="271"/>
      <c r="G2" s="271"/>
      <c r="H2" s="271"/>
      <c r="I2" s="271"/>
      <c r="J2" s="271"/>
      <c r="K2" s="271"/>
      <c r="L2" s="271"/>
      <c r="M2" s="271"/>
      <c r="N2" s="271"/>
      <c r="O2" s="271"/>
      <c r="P2" s="271"/>
      <c r="Q2" s="271"/>
      <c r="R2" s="271"/>
      <c r="S2" s="271"/>
      <c r="T2" s="271"/>
      <c r="U2" s="271"/>
      <c r="V2" s="274"/>
      <c r="W2" s="274"/>
      <c r="X2" s="274"/>
      <c r="Y2" s="274"/>
      <c r="Z2" s="274"/>
      <c r="AA2" s="274"/>
      <c r="AB2" s="274"/>
    </row>
    <row r="3" spans="1:28" s="3" customFormat="1" ht="37.5" customHeight="1">
      <c r="A3" s="290" t="s">
        <v>11</v>
      </c>
      <c r="B3" s="291"/>
      <c r="C3" s="259" t="s">
        <v>13</v>
      </c>
      <c r="D3" s="260"/>
      <c r="E3" s="260"/>
      <c r="F3" s="260"/>
      <c r="G3" s="260"/>
      <c r="H3" s="260"/>
      <c r="I3" s="304" t="s">
        <v>14</v>
      </c>
      <c r="J3" s="304"/>
      <c r="K3" s="304"/>
      <c r="L3" s="304"/>
      <c r="M3" s="304"/>
      <c r="N3" s="304"/>
      <c r="O3" s="282" t="s">
        <v>15</v>
      </c>
      <c r="P3" s="282"/>
      <c r="Q3" s="282"/>
      <c r="R3" s="282"/>
      <c r="S3" s="282"/>
      <c r="T3" s="295"/>
      <c r="U3" s="282" t="s">
        <v>16</v>
      </c>
      <c r="V3" s="282"/>
      <c r="W3" s="282"/>
      <c r="X3" s="282"/>
      <c r="Y3" s="282"/>
      <c r="Z3" s="283"/>
      <c r="AA3" s="286" t="s">
        <v>2</v>
      </c>
      <c r="AB3" s="287"/>
    </row>
    <row r="4" spans="1:28" s="3" customFormat="1" ht="23.25" customHeight="1" thickBot="1">
      <c r="A4" s="256" t="s">
        <v>12</v>
      </c>
      <c r="B4" s="292"/>
      <c r="C4" s="256" t="s">
        <v>17</v>
      </c>
      <c r="D4" s="257"/>
      <c r="E4" s="258"/>
      <c r="F4" s="305" t="s">
        <v>19</v>
      </c>
      <c r="G4" s="305"/>
      <c r="H4" s="306"/>
      <c r="I4" s="293" t="s">
        <v>20</v>
      </c>
      <c r="J4" s="293"/>
      <c r="K4" s="293"/>
      <c r="L4" s="293" t="s">
        <v>19</v>
      </c>
      <c r="M4" s="293"/>
      <c r="N4" s="294"/>
      <c r="O4" s="293" t="s">
        <v>20</v>
      </c>
      <c r="P4" s="293"/>
      <c r="Q4" s="293"/>
      <c r="R4" s="293" t="s">
        <v>18</v>
      </c>
      <c r="S4" s="293"/>
      <c r="T4" s="294"/>
      <c r="U4" s="293" t="s">
        <v>17</v>
      </c>
      <c r="V4" s="293"/>
      <c r="W4" s="293"/>
      <c r="X4" s="293" t="s">
        <v>21</v>
      </c>
      <c r="Y4" s="293"/>
      <c r="Z4" s="308"/>
      <c r="AA4" s="288"/>
      <c r="AB4" s="289"/>
    </row>
    <row r="5" spans="1:28" s="1" customFormat="1" ht="44.25" customHeight="1" thickBot="1">
      <c r="A5" s="42"/>
      <c r="B5" s="43"/>
      <c r="C5" s="200" t="s">
        <v>22</v>
      </c>
      <c r="D5" s="201" t="s">
        <v>24</v>
      </c>
      <c r="E5" s="207" t="s">
        <v>25</v>
      </c>
      <c r="F5" s="211" t="s">
        <v>22</v>
      </c>
      <c r="G5" s="201" t="s">
        <v>23</v>
      </c>
      <c r="H5" s="207" t="s">
        <v>25</v>
      </c>
      <c r="I5" s="208" t="s">
        <v>22</v>
      </c>
      <c r="J5" s="201" t="s">
        <v>23</v>
      </c>
      <c r="K5" s="207" t="s">
        <v>26</v>
      </c>
      <c r="L5" s="211" t="s">
        <v>27</v>
      </c>
      <c r="M5" s="201" t="s">
        <v>23</v>
      </c>
      <c r="N5" s="210" t="s">
        <v>25</v>
      </c>
      <c r="O5" s="209" t="s">
        <v>27</v>
      </c>
      <c r="P5" s="204" t="s">
        <v>23</v>
      </c>
      <c r="Q5" s="203" t="s">
        <v>25</v>
      </c>
      <c r="R5" s="212" t="s">
        <v>27</v>
      </c>
      <c r="S5" s="202" t="s">
        <v>23</v>
      </c>
      <c r="T5" s="203" t="s">
        <v>25</v>
      </c>
      <c r="U5" s="208" t="s">
        <v>22</v>
      </c>
      <c r="V5" s="201" t="s">
        <v>24</v>
      </c>
      <c r="W5" s="207" t="s">
        <v>26</v>
      </c>
      <c r="X5" s="212" t="s">
        <v>27</v>
      </c>
      <c r="Y5" s="202" t="s">
        <v>23</v>
      </c>
      <c r="Z5" s="206" t="s">
        <v>25</v>
      </c>
      <c r="AA5" s="213" t="s">
        <v>29</v>
      </c>
      <c r="AB5" s="213" t="s">
        <v>30</v>
      </c>
    </row>
    <row r="6" spans="1:28" s="1" customFormat="1" ht="25.5" customHeight="1" thickBot="1">
      <c r="A6" s="315" t="s">
        <v>3</v>
      </c>
      <c r="B6" s="316"/>
      <c r="C6" s="215" t="s">
        <v>40</v>
      </c>
      <c r="D6" s="15">
        <v>0</v>
      </c>
      <c r="E6" s="15">
        <v>2</v>
      </c>
      <c r="F6" s="223" t="s">
        <v>56</v>
      </c>
      <c r="G6" s="15">
        <v>0</v>
      </c>
      <c r="H6" s="54">
        <v>2</v>
      </c>
      <c r="I6" s="232" t="s">
        <v>71</v>
      </c>
      <c r="J6" s="15">
        <v>0</v>
      </c>
      <c r="K6" s="15">
        <v>2</v>
      </c>
      <c r="L6" s="223" t="s">
        <v>84</v>
      </c>
      <c r="M6" s="15">
        <v>0</v>
      </c>
      <c r="N6" s="54">
        <v>2</v>
      </c>
      <c r="O6" s="238" t="s">
        <v>113</v>
      </c>
      <c r="P6" s="30">
        <v>2</v>
      </c>
      <c r="Q6" s="9">
        <v>2</v>
      </c>
      <c r="R6" s="249" t="s">
        <v>129</v>
      </c>
      <c r="S6" s="9">
        <v>2</v>
      </c>
      <c r="T6" s="66">
        <v>2</v>
      </c>
      <c r="U6" s="250" t="s">
        <v>142</v>
      </c>
      <c r="V6" s="15">
        <v>2</v>
      </c>
      <c r="W6" s="15">
        <v>2</v>
      </c>
      <c r="X6" s="205"/>
      <c r="Y6" s="9"/>
      <c r="Z6" s="10"/>
      <c r="AA6" s="280">
        <f>D11+G11+J11+M11+P11+S11+V11+Y11</f>
        <v>27</v>
      </c>
      <c r="AB6" s="275">
        <f>E11+H11+K11+N11+Q11+T11+W11+Z11</f>
        <v>38</v>
      </c>
    </row>
    <row r="7" spans="1:28" s="1" customFormat="1" ht="26.25" customHeight="1" thickBot="1">
      <c r="A7" s="317"/>
      <c r="B7" s="316"/>
      <c r="C7" s="214" t="s">
        <v>39</v>
      </c>
      <c r="D7" s="7">
        <v>2</v>
      </c>
      <c r="E7" s="7">
        <v>2</v>
      </c>
      <c r="F7" s="140" t="s">
        <v>55</v>
      </c>
      <c r="G7" s="7">
        <v>2</v>
      </c>
      <c r="H7" s="55">
        <v>2</v>
      </c>
      <c r="I7" s="234" t="s">
        <v>72</v>
      </c>
      <c r="J7" s="7">
        <v>2</v>
      </c>
      <c r="K7" s="7">
        <v>2</v>
      </c>
      <c r="L7" s="140" t="s">
        <v>85</v>
      </c>
      <c r="M7" s="7">
        <v>2</v>
      </c>
      <c r="N7" s="55">
        <v>2</v>
      </c>
      <c r="O7" s="63"/>
      <c r="P7" s="9"/>
      <c r="Q7" s="9"/>
      <c r="R7" s="11"/>
      <c r="S7" s="9"/>
      <c r="T7" s="66"/>
      <c r="U7" s="252" t="s">
        <v>143</v>
      </c>
      <c r="V7" s="9">
        <v>2</v>
      </c>
      <c r="W7" s="9">
        <v>2</v>
      </c>
      <c r="X7" s="9"/>
      <c r="Y7" s="9"/>
      <c r="Z7" s="10"/>
      <c r="AA7" s="281"/>
      <c r="AB7" s="276"/>
    </row>
    <row r="8" spans="1:28" s="1" customFormat="1" ht="25.5" customHeight="1" thickBot="1">
      <c r="A8" s="317"/>
      <c r="B8" s="316"/>
      <c r="C8" s="214" t="s">
        <v>41</v>
      </c>
      <c r="D8" s="7">
        <v>2</v>
      </c>
      <c r="E8" s="7">
        <v>2</v>
      </c>
      <c r="F8" s="140" t="s">
        <v>57</v>
      </c>
      <c r="G8" s="7">
        <v>2</v>
      </c>
      <c r="H8" s="55">
        <v>2</v>
      </c>
      <c r="I8" s="234" t="s">
        <v>83</v>
      </c>
      <c r="J8" s="7">
        <v>2</v>
      </c>
      <c r="K8" s="7">
        <v>2</v>
      </c>
      <c r="L8" s="140" t="s">
        <v>95</v>
      </c>
      <c r="M8" s="7">
        <v>2</v>
      </c>
      <c r="N8" s="55">
        <v>2</v>
      </c>
      <c r="O8" s="63"/>
      <c r="P8" s="9"/>
      <c r="Q8" s="9"/>
      <c r="R8" s="11"/>
      <c r="S8" s="9"/>
      <c r="T8" s="66"/>
      <c r="U8" s="68"/>
      <c r="V8" s="9"/>
      <c r="W8" s="9"/>
      <c r="X8" s="9"/>
      <c r="Y8" s="9"/>
      <c r="Z8" s="10"/>
      <c r="AA8" s="281"/>
      <c r="AB8" s="276"/>
    </row>
    <row r="9" spans="1:28" s="1" customFormat="1" ht="23.4" thickBot="1">
      <c r="A9" s="317"/>
      <c r="B9" s="316"/>
      <c r="C9" s="214" t="s">
        <v>42</v>
      </c>
      <c r="D9" s="7">
        <v>0</v>
      </c>
      <c r="E9" s="7">
        <v>2</v>
      </c>
      <c r="F9" s="140" t="s">
        <v>54</v>
      </c>
      <c r="G9" s="7">
        <v>1</v>
      </c>
      <c r="H9" s="55">
        <v>2</v>
      </c>
      <c r="I9" s="63"/>
      <c r="J9" s="7"/>
      <c r="K9" s="7"/>
      <c r="L9" s="7"/>
      <c r="M9" s="7"/>
      <c r="N9" s="55"/>
      <c r="O9" s="8"/>
      <c r="P9" s="9"/>
      <c r="Q9" s="9"/>
      <c r="R9" s="11"/>
      <c r="S9" s="9"/>
      <c r="T9" s="66"/>
      <c r="U9" s="68"/>
      <c r="V9" s="9"/>
      <c r="W9" s="9"/>
      <c r="X9" s="9"/>
      <c r="Y9" s="9"/>
      <c r="Z9" s="10"/>
      <c r="AA9" s="281"/>
      <c r="AB9" s="276"/>
    </row>
    <row r="10" spans="1:28" s="1" customFormat="1" ht="23.4" thickBot="1">
      <c r="A10" s="317"/>
      <c r="B10" s="316"/>
      <c r="C10" s="31"/>
      <c r="D10" s="26"/>
      <c r="E10" s="26"/>
      <c r="F10" s="231" t="s">
        <v>70</v>
      </c>
      <c r="G10" s="14">
        <v>2</v>
      </c>
      <c r="H10" s="56">
        <v>2</v>
      </c>
      <c r="I10" s="63"/>
      <c r="J10" s="26"/>
      <c r="K10" s="26"/>
      <c r="L10" s="26"/>
      <c r="M10" s="26"/>
      <c r="N10" s="58"/>
      <c r="O10" s="25"/>
      <c r="P10" s="9"/>
      <c r="Q10" s="9"/>
      <c r="R10" s="11"/>
      <c r="S10" s="9"/>
      <c r="T10" s="66"/>
      <c r="U10" s="68"/>
      <c r="V10" s="9"/>
      <c r="W10" s="9"/>
      <c r="X10" s="9"/>
      <c r="Y10" s="9"/>
      <c r="Z10" s="10"/>
      <c r="AA10" s="281"/>
      <c r="AB10" s="276"/>
    </row>
    <row r="11" spans="1:28" s="1" customFormat="1" ht="15" customHeight="1" thickBot="1">
      <c r="A11" s="340" t="s">
        <v>31</v>
      </c>
      <c r="B11" s="338"/>
      <c r="C11" s="339"/>
      <c r="D11" s="18">
        <f>SUM(D6:D10)</f>
        <v>4</v>
      </c>
      <c r="E11" s="18">
        <f>SUM(E6:E10)</f>
        <v>8</v>
      </c>
      <c r="F11" s="18"/>
      <c r="G11" s="18">
        <f>SUM(G6:G10)</f>
        <v>7</v>
      </c>
      <c r="H11" s="57">
        <f>SUM(H6:H10)</f>
        <v>10</v>
      </c>
      <c r="I11" s="62"/>
      <c r="J11" s="28">
        <f>SUM(J6:J10)</f>
        <v>4</v>
      </c>
      <c r="K11" s="28">
        <f>SUM(K6:K10)</f>
        <v>6</v>
      </c>
      <c r="L11" s="28"/>
      <c r="M11" s="28">
        <f>SUM(M6:M10)</f>
        <v>4</v>
      </c>
      <c r="N11" s="59">
        <f>SUM(N6:N10)</f>
        <v>6</v>
      </c>
      <c r="O11" s="28"/>
      <c r="P11" s="18">
        <f>SUM(P6:P10)</f>
        <v>2</v>
      </c>
      <c r="Q11" s="18">
        <f>SUM(Q6:Q10)</f>
        <v>2</v>
      </c>
      <c r="R11" s="20"/>
      <c r="S11" s="18">
        <f>SUM(S6:S10)</f>
        <v>2</v>
      </c>
      <c r="T11" s="57">
        <f>SUM(T6:T10)</f>
        <v>2</v>
      </c>
      <c r="U11" s="67"/>
      <c r="V11" s="18">
        <f>SUM(V6:V10)</f>
        <v>4</v>
      </c>
      <c r="W11" s="18">
        <f>SUM(W6:W10)</f>
        <v>4</v>
      </c>
      <c r="X11" s="20"/>
      <c r="Y11" s="18">
        <f>SUM(Y6:Y10)</f>
        <v>0</v>
      </c>
      <c r="Z11" s="19">
        <f>SUM(Z6:Z10)</f>
        <v>0</v>
      </c>
      <c r="AA11" s="281"/>
      <c r="AB11" s="276"/>
    </row>
    <row r="12" spans="1:28" s="1" customFormat="1" ht="22.5" customHeight="1">
      <c r="A12" s="264" t="s">
        <v>4</v>
      </c>
      <c r="B12" s="347"/>
      <c r="C12" s="216" t="s">
        <v>43</v>
      </c>
      <c r="D12" s="105">
        <v>3</v>
      </c>
      <c r="E12" s="105">
        <v>3</v>
      </c>
      <c r="F12" s="225" t="s">
        <v>59</v>
      </c>
      <c r="G12" s="105">
        <v>3</v>
      </c>
      <c r="H12" s="106">
        <v>3</v>
      </c>
      <c r="I12" s="235" t="s">
        <v>73</v>
      </c>
      <c r="J12" s="107">
        <v>3</v>
      </c>
      <c r="K12" s="107">
        <v>3</v>
      </c>
      <c r="L12" s="8"/>
      <c r="M12" s="7"/>
      <c r="N12" s="168"/>
      <c r="O12" s="141"/>
      <c r="P12" s="107"/>
      <c r="Q12" s="119"/>
      <c r="R12" s="247" t="s">
        <v>114</v>
      </c>
      <c r="S12" s="21">
        <v>2</v>
      </c>
      <c r="T12" s="54">
        <v>3</v>
      </c>
      <c r="U12" s="250" t="s">
        <v>130</v>
      </c>
      <c r="V12" s="7">
        <v>2</v>
      </c>
      <c r="W12" s="7">
        <v>3</v>
      </c>
      <c r="X12" s="22"/>
      <c r="Y12" s="30"/>
      <c r="Z12" s="33"/>
      <c r="AA12" s="277">
        <f>D16+G16+J16+M16+P16+S16+V16+Y16</f>
        <v>29</v>
      </c>
      <c r="AB12" s="284">
        <f>E16+H16+K16+N16+Q16+T16+W16+Z16</f>
        <v>32</v>
      </c>
    </row>
    <row r="13" spans="1:28" s="1" customFormat="1" ht="22.8">
      <c r="A13" s="348"/>
      <c r="B13" s="349"/>
      <c r="C13" s="217" t="s">
        <v>44</v>
      </c>
      <c r="D13" s="108">
        <v>3</v>
      </c>
      <c r="E13" s="108">
        <v>3</v>
      </c>
      <c r="F13" s="224" t="s">
        <v>58</v>
      </c>
      <c r="G13" s="108">
        <v>3</v>
      </c>
      <c r="H13" s="109">
        <v>3</v>
      </c>
      <c r="I13" s="219" t="s">
        <v>74</v>
      </c>
      <c r="J13" s="111">
        <v>3</v>
      </c>
      <c r="K13" s="111">
        <v>3</v>
      </c>
      <c r="L13" s="112"/>
      <c r="M13" s="111"/>
      <c r="N13" s="113"/>
      <c r="O13" s="112"/>
      <c r="P13" s="111"/>
      <c r="Q13" s="111"/>
      <c r="R13" s="112"/>
      <c r="S13" s="7"/>
      <c r="T13" s="55"/>
      <c r="U13" s="63"/>
      <c r="V13" s="7"/>
      <c r="W13" s="7"/>
      <c r="X13" s="8"/>
      <c r="Y13" s="9"/>
      <c r="Z13" s="10"/>
      <c r="AA13" s="278"/>
      <c r="AB13" s="285"/>
    </row>
    <row r="14" spans="1:28" s="1" customFormat="1" ht="27.75" customHeight="1">
      <c r="A14" s="348"/>
      <c r="B14" s="349"/>
      <c r="C14" s="218" t="s">
        <v>45</v>
      </c>
      <c r="D14" s="108">
        <v>2</v>
      </c>
      <c r="E14" s="108">
        <v>3</v>
      </c>
      <c r="F14" s="224" t="s">
        <v>60</v>
      </c>
      <c r="G14" s="108">
        <v>3</v>
      </c>
      <c r="H14" s="109">
        <v>3</v>
      </c>
      <c r="I14" s="110"/>
      <c r="J14" s="111"/>
      <c r="K14" s="111"/>
      <c r="L14" s="112"/>
      <c r="M14" s="111"/>
      <c r="N14" s="113"/>
      <c r="O14" s="112"/>
      <c r="P14" s="111"/>
      <c r="Q14" s="111"/>
      <c r="R14" s="112" t="s">
        <v>0</v>
      </c>
      <c r="S14" s="7"/>
      <c r="T14" s="55"/>
      <c r="U14" s="63"/>
      <c r="V14" s="7"/>
      <c r="W14" s="7"/>
      <c r="X14" s="7"/>
      <c r="Y14" s="9"/>
      <c r="Z14" s="10"/>
      <c r="AA14" s="278"/>
      <c r="AB14" s="285"/>
    </row>
    <row r="15" spans="1:28" s="1" customFormat="1" ht="27" customHeight="1" thickBot="1">
      <c r="A15" s="348"/>
      <c r="B15" s="349"/>
      <c r="C15" s="219" t="s">
        <v>46</v>
      </c>
      <c r="D15" s="111">
        <v>2</v>
      </c>
      <c r="E15" s="111">
        <v>2</v>
      </c>
      <c r="F15" s="91"/>
      <c r="G15" s="90"/>
      <c r="H15" s="92"/>
      <c r="I15" s="93"/>
      <c r="J15" s="94"/>
      <c r="K15" s="94"/>
      <c r="L15" s="95"/>
      <c r="M15" s="96"/>
      <c r="N15" s="97"/>
      <c r="O15" s="95"/>
      <c r="P15" s="96"/>
      <c r="Q15" s="96"/>
      <c r="R15" s="95"/>
      <c r="S15" s="96"/>
      <c r="T15" s="97"/>
      <c r="U15" s="98"/>
      <c r="V15" s="96"/>
      <c r="W15" s="96"/>
      <c r="X15" s="96"/>
      <c r="Y15" s="99"/>
      <c r="Z15" s="100"/>
      <c r="AA15" s="278"/>
      <c r="AB15" s="285"/>
    </row>
    <row r="16" spans="1:28" s="1" customFormat="1" ht="15" customHeight="1" thickBot="1">
      <c r="A16" s="350"/>
      <c r="B16" s="351"/>
      <c r="C16" s="27" t="s">
        <v>32</v>
      </c>
      <c r="D16" s="28">
        <f>SUM(D12:D15)</f>
        <v>10</v>
      </c>
      <c r="E16" s="28">
        <f>SUM(E12:E15)</f>
        <v>11</v>
      </c>
      <c r="F16" s="38"/>
      <c r="G16" s="28">
        <f>SUM(G12:G15)</f>
        <v>9</v>
      </c>
      <c r="H16" s="59">
        <f>SUM(H12:H15)</f>
        <v>9</v>
      </c>
      <c r="I16" s="64"/>
      <c r="J16" s="18">
        <f>SUM(J12:J15)</f>
        <v>6</v>
      </c>
      <c r="K16" s="18">
        <f>SUM(K12:K15)</f>
        <v>6</v>
      </c>
      <c r="L16" s="37"/>
      <c r="M16" s="18">
        <f>SUM(M12:M15)</f>
        <v>0</v>
      </c>
      <c r="N16" s="57">
        <f>SUM(N12:N15)</f>
        <v>0</v>
      </c>
      <c r="O16" s="37"/>
      <c r="P16" s="18">
        <f>SUM(P12:P15)</f>
        <v>0</v>
      </c>
      <c r="Q16" s="18">
        <f>SUM(Q12:Q15)</f>
        <v>0</v>
      </c>
      <c r="R16" s="37"/>
      <c r="S16" s="18">
        <f>SUM(S12:S15)</f>
        <v>2</v>
      </c>
      <c r="T16" s="57">
        <f>SUM(T12:T15)</f>
        <v>3</v>
      </c>
      <c r="U16" s="64"/>
      <c r="V16" s="18">
        <f>SUM(V12:V15)</f>
        <v>2</v>
      </c>
      <c r="W16" s="18">
        <f>SUM(W12:W15)</f>
        <v>3</v>
      </c>
      <c r="X16" s="18"/>
      <c r="Y16" s="18">
        <f>SUM(Y12:Y15)</f>
        <v>0</v>
      </c>
      <c r="Z16" s="19">
        <f>SUM(Z12:Z15)</f>
        <v>0</v>
      </c>
      <c r="AA16" s="279"/>
      <c r="AB16" s="275"/>
    </row>
    <row r="17" spans="1:28" s="1" customFormat="1" ht="27.75" customHeight="1">
      <c r="A17" s="264" t="s">
        <v>6</v>
      </c>
      <c r="B17" s="265"/>
      <c r="C17" s="221" t="s">
        <v>50</v>
      </c>
      <c r="D17" s="150">
        <v>3</v>
      </c>
      <c r="E17" s="150">
        <v>3</v>
      </c>
      <c r="F17" s="227" t="s">
        <v>64</v>
      </c>
      <c r="G17" s="151">
        <v>3</v>
      </c>
      <c r="H17" s="152">
        <v>3</v>
      </c>
      <c r="I17" s="149" t="s">
        <v>78</v>
      </c>
      <c r="J17" s="129">
        <v>3</v>
      </c>
      <c r="K17" s="153">
        <v>3</v>
      </c>
      <c r="L17" s="239" t="s">
        <v>88</v>
      </c>
      <c r="M17" s="128">
        <v>3</v>
      </c>
      <c r="N17" s="154">
        <v>3</v>
      </c>
      <c r="O17" s="240" t="s">
        <v>97</v>
      </c>
      <c r="P17" s="129">
        <v>2</v>
      </c>
      <c r="Q17" s="129">
        <v>2</v>
      </c>
      <c r="R17" s="240" t="s">
        <v>116</v>
      </c>
      <c r="S17" s="129">
        <v>2</v>
      </c>
      <c r="T17" s="155">
        <v>2</v>
      </c>
      <c r="U17" s="149" t="s">
        <v>131</v>
      </c>
      <c r="V17" s="156">
        <v>1</v>
      </c>
      <c r="W17" s="156">
        <v>3</v>
      </c>
      <c r="X17" s="157"/>
      <c r="Y17" s="32"/>
      <c r="Z17" s="50"/>
      <c r="AA17" s="277">
        <f>D23+G23+J23+M23+P23+S23+V23+Y23</f>
        <v>47</v>
      </c>
      <c r="AB17" s="309">
        <f>E23+H23+K23+N23+Q23+T23+W23+Z23</f>
        <v>73</v>
      </c>
    </row>
    <row r="18" spans="1:28" s="1" customFormat="1" ht="22.8">
      <c r="A18" s="266"/>
      <c r="B18" s="267"/>
      <c r="C18" s="220" t="s">
        <v>48</v>
      </c>
      <c r="D18" s="150">
        <v>1</v>
      </c>
      <c r="E18" s="150">
        <v>3</v>
      </c>
      <c r="F18" s="226" t="s">
        <v>62</v>
      </c>
      <c r="G18" s="150">
        <v>2</v>
      </c>
      <c r="H18" s="159">
        <v>3</v>
      </c>
      <c r="I18" s="237" t="s">
        <v>76</v>
      </c>
      <c r="J18" s="129">
        <v>1</v>
      </c>
      <c r="K18" s="129">
        <v>3</v>
      </c>
      <c r="L18" s="149" t="s">
        <v>89</v>
      </c>
      <c r="M18" s="129">
        <v>3</v>
      </c>
      <c r="N18" s="155">
        <v>3</v>
      </c>
      <c r="O18" s="240" t="s">
        <v>98</v>
      </c>
      <c r="P18" s="129">
        <v>2</v>
      </c>
      <c r="Q18" s="129">
        <v>2</v>
      </c>
      <c r="R18" s="240" t="s">
        <v>118</v>
      </c>
      <c r="S18" s="129">
        <v>2</v>
      </c>
      <c r="T18" s="155">
        <v>3</v>
      </c>
      <c r="U18" s="149"/>
      <c r="V18" s="129"/>
      <c r="W18" s="129"/>
      <c r="X18" s="160"/>
      <c r="Y18" s="44"/>
      <c r="Z18" s="52"/>
      <c r="AA18" s="278"/>
      <c r="AB18" s="310"/>
    </row>
    <row r="19" spans="1:28" s="1" customFormat="1" ht="34.200000000000003">
      <c r="A19" s="266"/>
      <c r="B19" s="267"/>
      <c r="C19" s="220" t="s">
        <v>49</v>
      </c>
      <c r="D19" s="150">
        <v>1</v>
      </c>
      <c r="E19" s="150">
        <v>3</v>
      </c>
      <c r="F19" s="220" t="s">
        <v>63</v>
      </c>
      <c r="G19" s="150">
        <v>2</v>
      </c>
      <c r="H19" s="173">
        <v>3</v>
      </c>
      <c r="I19" s="236" t="s">
        <v>75</v>
      </c>
      <c r="J19" s="150">
        <v>1</v>
      </c>
      <c r="K19" s="150">
        <v>3</v>
      </c>
      <c r="L19" s="220" t="s">
        <v>86</v>
      </c>
      <c r="M19" s="129">
        <v>1</v>
      </c>
      <c r="N19" s="155">
        <v>3</v>
      </c>
      <c r="O19" s="241" t="s">
        <v>100</v>
      </c>
      <c r="P19" s="128">
        <v>2</v>
      </c>
      <c r="Q19" s="128">
        <v>3</v>
      </c>
      <c r="R19" s="248" t="s">
        <v>115</v>
      </c>
      <c r="S19" s="128">
        <v>1</v>
      </c>
      <c r="T19" s="155">
        <v>3</v>
      </c>
      <c r="U19" s="161"/>
      <c r="V19" s="161"/>
      <c r="W19" s="161"/>
      <c r="X19" s="161"/>
      <c r="Y19" s="9"/>
      <c r="Z19" s="10"/>
      <c r="AA19" s="278"/>
      <c r="AB19" s="310"/>
    </row>
    <row r="20" spans="1:28" s="1" customFormat="1" ht="34.200000000000003">
      <c r="A20" s="266"/>
      <c r="B20" s="267"/>
      <c r="C20" s="220" t="s">
        <v>47</v>
      </c>
      <c r="D20" s="150">
        <v>1</v>
      </c>
      <c r="E20" s="150">
        <v>3</v>
      </c>
      <c r="F20" s="220" t="s">
        <v>61</v>
      </c>
      <c r="G20" s="150">
        <v>1</v>
      </c>
      <c r="H20" s="173">
        <v>3</v>
      </c>
      <c r="I20" s="236" t="s">
        <v>77</v>
      </c>
      <c r="J20" s="150">
        <v>2</v>
      </c>
      <c r="K20" s="150">
        <v>3</v>
      </c>
      <c r="L20" s="220" t="s">
        <v>87</v>
      </c>
      <c r="M20" s="150">
        <v>2</v>
      </c>
      <c r="N20" s="159">
        <v>2</v>
      </c>
      <c r="O20" s="220" t="s">
        <v>96</v>
      </c>
      <c r="P20" s="150">
        <v>1</v>
      </c>
      <c r="Q20" s="150">
        <v>3</v>
      </c>
      <c r="R20" s="220" t="s">
        <v>117</v>
      </c>
      <c r="S20" s="150">
        <v>2</v>
      </c>
      <c r="T20" s="129">
        <v>3</v>
      </c>
      <c r="U20" s="162"/>
      <c r="V20" s="163"/>
      <c r="W20" s="163"/>
      <c r="X20" s="157"/>
      <c r="Y20" s="12"/>
      <c r="Z20" s="51"/>
      <c r="AA20" s="313"/>
      <c r="AB20" s="311"/>
    </row>
    <row r="21" spans="1:28" s="1" customFormat="1" ht="22.8">
      <c r="A21" s="266"/>
      <c r="B21" s="267"/>
      <c r="C21" s="158"/>
      <c r="D21" s="158"/>
      <c r="E21" s="158"/>
      <c r="F21" s="158"/>
      <c r="G21" s="158"/>
      <c r="H21" s="171"/>
      <c r="I21" s="172"/>
      <c r="J21" s="158"/>
      <c r="K21" s="158"/>
      <c r="L21" s="158"/>
      <c r="M21" s="150"/>
      <c r="N21" s="159"/>
      <c r="O21" s="220" t="s">
        <v>99</v>
      </c>
      <c r="P21" s="150">
        <v>2</v>
      </c>
      <c r="Q21" s="150">
        <v>2</v>
      </c>
      <c r="R21" s="158"/>
      <c r="S21" s="158"/>
      <c r="T21" s="155"/>
      <c r="U21" s="164"/>
      <c r="V21" s="164"/>
      <c r="W21" s="164"/>
      <c r="X21" s="157"/>
      <c r="Y21" s="32"/>
      <c r="Z21" s="50"/>
      <c r="AA21" s="313"/>
      <c r="AB21" s="311"/>
    </row>
    <row r="22" spans="1:28" s="1" customFormat="1" ht="15" customHeight="1" thickBot="1">
      <c r="A22" s="266"/>
      <c r="B22" s="267"/>
      <c r="C22" s="87"/>
      <c r="D22" s="35"/>
      <c r="E22" s="35"/>
      <c r="F22" s="13"/>
      <c r="G22" s="13"/>
      <c r="H22" s="70"/>
      <c r="I22" s="114"/>
      <c r="J22" s="101"/>
      <c r="K22" s="101"/>
      <c r="L22" s="104"/>
      <c r="M22" s="102"/>
      <c r="N22" s="103"/>
      <c r="O22" s="115"/>
      <c r="P22" s="116"/>
      <c r="Q22" s="116"/>
      <c r="R22" s="117" t="s">
        <v>7</v>
      </c>
      <c r="S22" s="116"/>
      <c r="T22" s="118"/>
      <c r="U22" s="39"/>
      <c r="V22" s="14"/>
      <c r="W22" s="14"/>
      <c r="X22" s="39"/>
      <c r="Y22" s="39"/>
      <c r="Z22" s="53"/>
      <c r="AA22" s="313"/>
      <c r="AB22" s="311"/>
    </row>
    <row r="23" spans="1:28" s="1" customFormat="1" ht="15" customHeight="1" thickBot="1">
      <c r="A23" s="268"/>
      <c r="B23" s="269"/>
      <c r="C23" s="88" t="s">
        <v>33</v>
      </c>
      <c r="D23" s="28">
        <f>SUM(D17:D22)</f>
        <v>6</v>
      </c>
      <c r="E23" s="28">
        <f>SUM(E17:E22)</f>
        <v>12</v>
      </c>
      <c r="F23" s="41"/>
      <c r="G23" s="28">
        <f>SUM(G17:G22)</f>
        <v>8</v>
      </c>
      <c r="H23" s="59">
        <f>SUM(H17:H22)</f>
        <v>12</v>
      </c>
      <c r="I23" s="65"/>
      <c r="J23" s="28">
        <f>SUM(J17:J22)</f>
        <v>7</v>
      </c>
      <c r="K23" s="28">
        <f>SUM(K17:K22)</f>
        <v>12</v>
      </c>
      <c r="L23" s="40"/>
      <c r="M23" s="28">
        <f>SUM(M17:M22)</f>
        <v>9</v>
      </c>
      <c r="N23" s="59">
        <f>SUM(N17:N22)</f>
        <v>11</v>
      </c>
      <c r="O23" s="40"/>
      <c r="P23" s="28">
        <f>SUM(P17:P22)</f>
        <v>9</v>
      </c>
      <c r="Q23" s="28">
        <f>SUM(Q17:Q22)</f>
        <v>12</v>
      </c>
      <c r="R23" s="40"/>
      <c r="S23" s="28">
        <f>SUM(S17:S22)</f>
        <v>7</v>
      </c>
      <c r="T23" s="59">
        <f>SUM(T17:T22)</f>
        <v>11</v>
      </c>
      <c r="U23" s="40"/>
      <c r="V23" s="28">
        <f>SUM(V17:V22)</f>
        <v>1</v>
      </c>
      <c r="W23" s="28">
        <f>SUM(W17:W22)</f>
        <v>3</v>
      </c>
      <c r="X23" s="40"/>
      <c r="Y23" s="28">
        <f>SUM(Y17:Y22)</f>
        <v>0</v>
      </c>
      <c r="Z23" s="29">
        <f>SUM(Z17:Z22)</f>
        <v>0</v>
      </c>
      <c r="AA23" s="314"/>
      <c r="AB23" s="312"/>
    </row>
    <row r="24" spans="1:28" s="1" customFormat="1" ht="36" customHeight="1" thickBot="1">
      <c r="A24" s="261" t="s">
        <v>34</v>
      </c>
      <c r="B24" s="262"/>
      <c r="C24" s="263"/>
      <c r="D24" s="28">
        <f>D16+D23</f>
        <v>16</v>
      </c>
      <c r="E24" s="28">
        <f>E16+E23</f>
        <v>23</v>
      </c>
      <c r="F24" s="41"/>
      <c r="G24" s="28">
        <f>G16+G23</f>
        <v>17</v>
      </c>
      <c r="H24" s="28">
        <f>H16+H23</f>
        <v>21</v>
      </c>
      <c r="I24" s="65"/>
      <c r="J24" s="28">
        <f>J16+J23</f>
        <v>13</v>
      </c>
      <c r="K24" s="28">
        <f>K16+K23</f>
        <v>18</v>
      </c>
      <c r="L24" s="40"/>
      <c r="M24" s="28">
        <f>M16+M23</f>
        <v>9</v>
      </c>
      <c r="N24" s="59">
        <f>N16+N23</f>
        <v>11</v>
      </c>
      <c r="O24" s="65"/>
      <c r="P24" s="28">
        <f>P16+P23</f>
        <v>9</v>
      </c>
      <c r="Q24" s="28">
        <f>Q16+Q23</f>
        <v>12</v>
      </c>
      <c r="R24" s="40"/>
      <c r="S24" s="28">
        <f>S16+S23</f>
        <v>9</v>
      </c>
      <c r="T24" s="59">
        <f>T16+T23</f>
        <v>14</v>
      </c>
      <c r="U24" s="65"/>
      <c r="V24" s="28">
        <f>V16+V23</f>
        <v>3</v>
      </c>
      <c r="W24" s="28">
        <f>W16+W23</f>
        <v>6</v>
      </c>
      <c r="X24" s="40"/>
      <c r="Y24" s="28">
        <f>Y16+Y23</f>
        <v>0</v>
      </c>
      <c r="Z24" s="29">
        <f>Z16+Z23</f>
        <v>0</v>
      </c>
      <c r="AA24" s="24">
        <f>D24+G24+J24+M24+P24+S24+V24+Y24</f>
        <v>76</v>
      </c>
      <c r="AB24" s="24">
        <f>E24+H24+K24+N24+Q24+T24+W24+Z24</f>
        <v>105</v>
      </c>
    </row>
    <row r="25" spans="1:28" s="1" customFormat="1" ht="22.8">
      <c r="A25" s="301" t="s">
        <v>5</v>
      </c>
      <c r="B25" s="302"/>
      <c r="C25" s="222" t="s">
        <v>52</v>
      </c>
      <c r="D25" s="21">
        <v>2</v>
      </c>
      <c r="E25" s="21">
        <v>2</v>
      </c>
      <c r="F25" s="230" t="s">
        <v>68</v>
      </c>
      <c r="G25" s="21">
        <v>3</v>
      </c>
      <c r="H25" s="137">
        <v>3</v>
      </c>
      <c r="I25" s="238" t="s">
        <v>80</v>
      </c>
      <c r="J25" s="21">
        <v>3</v>
      </c>
      <c r="K25" s="21">
        <v>3</v>
      </c>
      <c r="L25" s="140" t="s">
        <v>91</v>
      </c>
      <c r="M25" s="7">
        <v>3</v>
      </c>
      <c r="N25" s="131">
        <v>3</v>
      </c>
      <c r="O25" s="244" t="s">
        <v>109</v>
      </c>
      <c r="P25" s="7">
        <v>3</v>
      </c>
      <c r="Q25" s="15">
        <v>3</v>
      </c>
      <c r="R25" s="165" t="s">
        <v>126</v>
      </c>
      <c r="S25" s="7">
        <v>3</v>
      </c>
      <c r="T25" s="131">
        <v>3</v>
      </c>
      <c r="U25" s="132" t="s">
        <v>132</v>
      </c>
      <c r="V25" s="120">
        <v>2</v>
      </c>
      <c r="W25" s="120">
        <v>2</v>
      </c>
      <c r="X25" s="140" t="s">
        <v>145</v>
      </c>
      <c r="Y25" s="7">
        <v>3</v>
      </c>
      <c r="Z25" s="7">
        <v>3</v>
      </c>
      <c r="AA25" s="307" t="s">
        <v>1</v>
      </c>
      <c r="AB25" s="287"/>
    </row>
    <row r="26" spans="1:28" s="1" customFormat="1" ht="22.8">
      <c r="A26" s="301"/>
      <c r="B26" s="302"/>
      <c r="C26" s="140" t="s">
        <v>53</v>
      </c>
      <c r="D26" s="7">
        <v>2</v>
      </c>
      <c r="E26" s="7">
        <v>2</v>
      </c>
      <c r="F26" s="140" t="s">
        <v>69</v>
      </c>
      <c r="G26" s="7">
        <v>3</v>
      </c>
      <c r="H26" s="55">
        <v>3</v>
      </c>
      <c r="I26" s="233" t="s">
        <v>81</v>
      </c>
      <c r="J26" s="7">
        <v>3</v>
      </c>
      <c r="K26" s="7">
        <v>3</v>
      </c>
      <c r="L26" s="140" t="s">
        <v>93</v>
      </c>
      <c r="M26" s="7">
        <v>3</v>
      </c>
      <c r="N26" s="131">
        <v>3</v>
      </c>
      <c r="O26" s="242" t="s">
        <v>105</v>
      </c>
      <c r="P26" s="7">
        <v>3</v>
      </c>
      <c r="Q26" s="7">
        <v>3</v>
      </c>
      <c r="R26" s="140" t="s">
        <v>127</v>
      </c>
      <c r="S26" s="7">
        <v>3</v>
      </c>
      <c r="T26" s="131">
        <v>3</v>
      </c>
      <c r="U26" s="242" t="s">
        <v>141</v>
      </c>
      <c r="V26" s="7">
        <v>3</v>
      </c>
      <c r="W26" s="7">
        <v>3</v>
      </c>
      <c r="X26" s="16" t="s">
        <v>150</v>
      </c>
      <c r="Y26" s="17">
        <v>3</v>
      </c>
      <c r="Z26" s="79">
        <v>3</v>
      </c>
      <c r="AA26" s="303"/>
      <c r="AB26" s="289"/>
    </row>
    <row r="27" spans="1:28" s="1" customFormat="1" ht="22.8">
      <c r="A27" s="301"/>
      <c r="B27" s="302"/>
      <c r="C27" s="6"/>
      <c r="D27" s="7"/>
      <c r="E27" s="7"/>
      <c r="F27" s="73"/>
      <c r="G27" s="73"/>
      <c r="H27" s="74"/>
      <c r="I27" s="233" t="s">
        <v>82</v>
      </c>
      <c r="J27" s="7">
        <v>3</v>
      </c>
      <c r="K27" s="7">
        <v>3</v>
      </c>
      <c r="L27" s="140" t="s">
        <v>94</v>
      </c>
      <c r="M27" s="7">
        <v>3</v>
      </c>
      <c r="N27" s="131">
        <v>3</v>
      </c>
      <c r="O27" s="242" t="s">
        <v>106</v>
      </c>
      <c r="P27" s="7">
        <v>3</v>
      </c>
      <c r="Q27" s="7">
        <v>3</v>
      </c>
      <c r="R27" s="140" t="s">
        <v>122</v>
      </c>
      <c r="S27" s="7">
        <v>3</v>
      </c>
      <c r="T27" s="131">
        <v>3</v>
      </c>
      <c r="U27" s="251" t="s">
        <v>135</v>
      </c>
      <c r="V27" s="7">
        <v>3</v>
      </c>
      <c r="W27" s="7">
        <v>3</v>
      </c>
      <c r="X27" s="16" t="s">
        <v>147</v>
      </c>
      <c r="Y27" s="17">
        <v>3</v>
      </c>
      <c r="Z27" s="79">
        <v>3</v>
      </c>
      <c r="AA27" s="303"/>
      <c r="AB27" s="289"/>
    </row>
    <row r="28" spans="1:28" s="1" customFormat="1" ht="22.8">
      <c r="A28" s="301"/>
      <c r="B28" s="302"/>
      <c r="C28" s="6"/>
      <c r="D28" s="7"/>
      <c r="E28" s="7"/>
      <c r="F28" s="73"/>
      <c r="G28" s="73"/>
      <c r="H28" s="74"/>
      <c r="I28" s="138"/>
      <c r="J28" s="7"/>
      <c r="K28" s="7"/>
      <c r="L28" s="140" t="s">
        <v>92</v>
      </c>
      <c r="M28" s="7">
        <v>3</v>
      </c>
      <c r="N28" s="131">
        <v>3</v>
      </c>
      <c r="O28" s="242" t="s">
        <v>107</v>
      </c>
      <c r="P28" s="7">
        <v>3</v>
      </c>
      <c r="Q28" s="7">
        <v>3</v>
      </c>
      <c r="R28" s="140" t="s">
        <v>125</v>
      </c>
      <c r="S28" s="7">
        <v>3</v>
      </c>
      <c r="T28" s="131">
        <v>3</v>
      </c>
      <c r="U28" s="242" t="s">
        <v>137</v>
      </c>
      <c r="V28" s="7">
        <v>3</v>
      </c>
      <c r="W28" s="7">
        <v>3</v>
      </c>
      <c r="X28" s="16" t="s">
        <v>146</v>
      </c>
      <c r="Y28" s="17">
        <v>3</v>
      </c>
      <c r="Z28" s="78">
        <v>3</v>
      </c>
      <c r="AA28" s="303"/>
      <c r="AB28" s="289"/>
    </row>
    <row r="29" spans="1:28" s="1" customFormat="1" ht="22.8">
      <c r="A29" s="301"/>
      <c r="B29" s="302"/>
      <c r="C29" s="166"/>
      <c r="D29" s="7"/>
      <c r="E29" s="7"/>
      <c r="F29" s="8"/>
      <c r="G29" s="7"/>
      <c r="H29" s="55"/>
      <c r="I29" s="8"/>
      <c r="J29" s="7"/>
      <c r="K29" s="7"/>
      <c r="L29" s="22"/>
      <c r="M29" s="21"/>
      <c r="N29" s="167"/>
      <c r="O29" s="242" t="s">
        <v>108</v>
      </c>
      <c r="P29" s="7">
        <v>3</v>
      </c>
      <c r="Q29" s="7">
        <v>3</v>
      </c>
      <c r="R29" s="140" t="s">
        <v>124</v>
      </c>
      <c r="S29" s="7">
        <v>3</v>
      </c>
      <c r="T29" s="131">
        <v>3</v>
      </c>
      <c r="U29" s="242" t="s">
        <v>139</v>
      </c>
      <c r="V29" s="7">
        <v>3</v>
      </c>
      <c r="W29" s="7">
        <v>3</v>
      </c>
      <c r="X29" s="16" t="s">
        <v>144</v>
      </c>
      <c r="Y29" s="17">
        <v>3</v>
      </c>
      <c r="Z29" s="78">
        <v>3</v>
      </c>
      <c r="AA29" s="303"/>
      <c r="AB29" s="289"/>
    </row>
    <row r="30" spans="1:28" s="1" customFormat="1" ht="22.8">
      <c r="A30" s="301"/>
      <c r="B30" s="302"/>
      <c r="C30" s="76"/>
      <c r="D30" s="7"/>
      <c r="E30" s="7"/>
      <c r="F30" s="7"/>
      <c r="G30" s="7"/>
      <c r="H30" s="55"/>
      <c r="I30" s="133"/>
      <c r="J30" s="7"/>
      <c r="K30" s="7"/>
      <c r="L30" s="8"/>
      <c r="M30" s="7"/>
      <c r="N30" s="131"/>
      <c r="O30" s="245" t="s">
        <v>110</v>
      </c>
      <c r="P30" s="21">
        <v>3</v>
      </c>
      <c r="Q30" s="7">
        <v>3</v>
      </c>
      <c r="R30" s="140" t="s">
        <v>123</v>
      </c>
      <c r="S30" s="143">
        <v>3</v>
      </c>
      <c r="T30" s="144">
        <v>3</v>
      </c>
      <c r="U30" s="242" t="s">
        <v>134</v>
      </c>
      <c r="V30" s="7">
        <v>3</v>
      </c>
      <c r="W30" s="7">
        <v>3</v>
      </c>
      <c r="X30" s="130" t="s">
        <v>148</v>
      </c>
      <c r="Y30" s="121">
        <v>3</v>
      </c>
      <c r="Z30" s="122">
        <v>3</v>
      </c>
      <c r="AA30" s="296">
        <v>29</v>
      </c>
      <c r="AB30" s="297"/>
    </row>
    <row r="31" spans="1:28" s="1" customFormat="1" ht="22.8">
      <c r="A31" s="301"/>
      <c r="B31" s="302"/>
      <c r="C31" s="76"/>
      <c r="D31" s="7"/>
      <c r="E31" s="7"/>
      <c r="F31" s="7"/>
      <c r="G31" s="7"/>
      <c r="H31" s="55"/>
      <c r="I31" s="139"/>
      <c r="J31" s="21"/>
      <c r="K31" s="21"/>
      <c r="L31" s="8"/>
      <c r="M31" s="21"/>
      <c r="N31" s="167"/>
      <c r="O31" s="246" t="s">
        <v>111</v>
      </c>
      <c r="P31" s="7">
        <v>3</v>
      </c>
      <c r="Q31" s="147">
        <v>3</v>
      </c>
      <c r="R31" s="165" t="s">
        <v>121</v>
      </c>
      <c r="S31" s="7">
        <v>3</v>
      </c>
      <c r="T31" s="131">
        <v>3</v>
      </c>
      <c r="U31" s="242" t="s">
        <v>138</v>
      </c>
      <c r="V31" s="7">
        <v>3</v>
      </c>
      <c r="W31" s="7">
        <v>3</v>
      </c>
      <c r="X31" s="130" t="s">
        <v>149</v>
      </c>
      <c r="Y31" s="121">
        <v>3</v>
      </c>
      <c r="Z31" s="122">
        <v>3</v>
      </c>
      <c r="AA31" s="303" t="s">
        <v>8</v>
      </c>
      <c r="AB31" s="289"/>
    </row>
    <row r="32" spans="1:28" s="1" customFormat="1" ht="34.200000000000003">
      <c r="A32" s="301"/>
      <c r="B32" s="302"/>
      <c r="C32" s="76"/>
      <c r="D32" s="7"/>
      <c r="E32" s="7"/>
      <c r="F32" s="73"/>
      <c r="G32" s="73"/>
      <c r="H32" s="74"/>
      <c r="I32" s="133"/>
      <c r="J32" s="7"/>
      <c r="K32" s="7"/>
      <c r="L32" s="73"/>
      <c r="M32" s="73"/>
      <c r="N32" s="124"/>
      <c r="O32" s="246" t="s">
        <v>112</v>
      </c>
      <c r="P32" s="7">
        <v>3</v>
      </c>
      <c r="Q32" s="7">
        <v>3</v>
      </c>
      <c r="R32" s="165" t="s">
        <v>128</v>
      </c>
      <c r="S32" s="145">
        <v>3</v>
      </c>
      <c r="T32" s="146">
        <v>3</v>
      </c>
      <c r="U32" s="148" t="s">
        <v>140</v>
      </c>
      <c r="V32" s="7">
        <v>3</v>
      </c>
      <c r="W32" s="7">
        <v>3</v>
      </c>
      <c r="X32" s="16" t="s">
        <v>151</v>
      </c>
      <c r="Y32" s="17">
        <v>3</v>
      </c>
      <c r="Z32" s="75">
        <v>3</v>
      </c>
      <c r="AA32" s="303" t="s">
        <v>9</v>
      </c>
      <c r="AB32" s="289"/>
    </row>
    <row r="33" spans="1:28" s="1" customFormat="1" ht="34.200000000000003">
      <c r="A33" s="301"/>
      <c r="B33" s="302"/>
      <c r="C33" s="125"/>
      <c r="D33" s="123"/>
      <c r="E33" s="123"/>
      <c r="F33" s="8"/>
      <c r="G33" s="7"/>
      <c r="H33" s="55"/>
      <c r="I33" s="8"/>
      <c r="J33" s="7"/>
      <c r="K33" s="7"/>
      <c r="L33" s="69"/>
      <c r="M33" s="123"/>
      <c r="N33" s="126"/>
      <c r="O33" s="242" t="s">
        <v>102</v>
      </c>
      <c r="P33" s="7">
        <v>1</v>
      </c>
      <c r="Q33" s="7">
        <v>1</v>
      </c>
      <c r="R33" s="140" t="s">
        <v>119</v>
      </c>
      <c r="S33" s="21">
        <v>1</v>
      </c>
      <c r="T33" s="131">
        <v>1</v>
      </c>
      <c r="U33" s="246" t="s">
        <v>136</v>
      </c>
      <c r="V33" s="77">
        <v>3</v>
      </c>
      <c r="W33" s="77">
        <v>3</v>
      </c>
      <c r="X33" s="130" t="s">
        <v>152</v>
      </c>
      <c r="Y33" s="121">
        <v>3</v>
      </c>
      <c r="Z33" s="122">
        <v>3</v>
      </c>
      <c r="AA33" s="135"/>
      <c r="AB33" s="45"/>
    </row>
    <row r="34" spans="1:28" s="1" customFormat="1" ht="34.200000000000003">
      <c r="A34" s="301"/>
      <c r="B34" s="302"/>
      <c r="C34" s="125"/>
      <c r="D34" s="123"/>
      <c r="E34" s="123"/>
      <c r="F34" s="8"/>
      <c r="G34" s="7"/>
      <c r="H34" s="55"/>
      <c r="I34" s="8"/>
      <c r="J34" s="7"/>
      <c r="K34" s="7"/>
      <c r="L34" s="69"/>
      <c r="M34" s="123"/>
      <c r="N34" s="126"/>
      <c r="O34" s="243" t="s">
        <v>103</v>
      </c>
      <c r="P34" s="21">
        <v>1</v>
      </c>
      <c r="Q34" s="21">
        <v>1</v>
      </c>
      <c r="R34" s="140" t="s">
        <v>120</v>
      </c>
      <c r="S34" s="21">
        <v>1</v>
      </c>
      <c r="T34" s="131">
        <v>1</v>
      </c>
      <c r="U34" s="246" t="s">
        <v>133</v>
      </c>
      <c r="V34" s="77">
        <v>3</v>
      </c>
      <c r="W34" s="77">
        <v>3</v>
      </c>
      <c r="X34" s="16" t="s">
        <v>153</v>
      </c>
      <c r="Y34" s="17">
        <v>3</v>
      </c>
      <c r="Z34" s="75">
        <v>3</v>
      </c>
      <c r="AA34" s="142"/>
      <c r="AB34" s="45"/>
    </row>
    <row r="35" spans="1:28" s="1" customFormat="1" ht="34.200000000000003">
      <c r="A35" s="301"/>
      <c r="B35" s="302"/>
      <c r="C35" s="72"/>
      <c r="D35" s="7"/>
      <c r="E35" s="7"/>
      <c r="F35" s="7"/>
      <c r="G35" s="7"/>
      <c r="H35" s="55"/>
      <c r="I35" s="8"/>
      <c r="J35" s="7"/>
      <c r="K35" s="7"/>
      <c r="L35" s="8"/>
      <c r="M35" s="7"/>
      <c r="N35" s="131"/>
      <c r="O35" s="242" t="s">
        <v>104</v>
      </c>
      <c r="P35" s="7">
        <v>2</v>
      </c>
      <c r="Q35" s="7">
        <v>2</v>
      </c>
      <c r="R35" s="12"/>
      <c r="S35" s="145"/>
      <c r="T35" s="146"/>
      <c r="U35" s="134"/>
      <c r="V35" s="77"/>
      <c r="W35" s="77"/>
      <c r="X35" s="16" t="s">
        <v>154</v>
      </c>
      <c r="Y35" s="17">
        <v>3</v>
      </c>
      <c r="Z35" s="75">
        <v>3</v>
      </c>
      <c r="AA35" s="135"/>
      <c r="AB35" s="45"/>
    </row>
    <row r="36" spans="1:28" s="1" customFormat="1" ht="15" customHeight="1" thickBot="1">
      <c r="A36" s="335"/>
      <c r="B36" s="336"/>
      <c r="C36" s="169"/>
      <c r="D36" s="36"/>
      <c r="E36" s="36"/>
      <c r="F36" s="170"/>
      <c r="G36" s="34"/>
      <c r="H36" s="60"/>
      <c r="I36" s="170"/>
      <c r="J36" s="34"/>
      <c r="K36" s="34"/>
      <c r="L36" s="170"/>
      <c r="M36" s="34"/>
      <c r="N36" s="60"/>
      <c r="O36" s="71"/>
      <c r="P36" s="34"/>
      <c r="Q36" s="34"/>
      <c r="R36" s="80"/>
      <c r="S36" s="34"/>
      <c r="T36" s="60"/>
      <c r="U36" s="80"/>
      <c r="V36" s="80"/>
      <c r="W36" s="80"/>
      <c r="X36" s="127"/>
      <c r="Y36" s="17"/>
      <c r="Z36" s="75"/>
      <c r="AA36" s="136"/>
      <c r="AB36" s="46"/>
    </row>
    <row r="37" spans="1:28" s="1" customFormat="1" ht="30.6" customHeight="1" thickBot="1">
      <c r="A37" s="337" t="s">
        <v>35</v>
      </c>
      <c r="B37" s="338"/>
      <c r="C37" s="339"/>
      <c r="D37" s="20">
        <f>SUM(D25:D35)</f>
        <v>4</v>
      </c>
      <c r="E37" s="20">
        <f>SUM(E25:E35)</f>
        <v>4</v>
      </c>
      <c r="F37" s="18"/>
      <c r="G37" s="20">
        <f>SUM(G25:G35)</f>
        <v>6</v>
      </c>
      <c r="H37" s="61">
        <f>SUM(H25:H35)</f>
        <v>6</v>
      </c>
      <c r="I37" s="18"/>
      <c r="J37" s="20">
        <f>SUM(J25:J35)</f>
        <v>9</v>
      </c>
      <c r="K37" s="20">
        <f>SUM(K25:K35)</f>
        <v>9</v>
      </c>
      <c r="L37" s="20"/>
      <c r="M37" s="20">
        <f>SUM(M25:M35)</f>
        <v>12</v>
      </c>
      <c r="N37" s="61">
        <f>SUM(N25:N35)</f>
        <v>12</v>
      </c>
      <c r="O37" s="20"/>
      <c r="P37" s="20">
        <f>SUM(P25:P35)</f>
        <v>28</v>
      </c>
      <c r="Q37" s="20">
        <f>SUM(Q25:Q35)</f>
        <v>28</v>
      </c>
      <c r="R37" s="20"/>
      <c r="S37" s="20">
        <f>SUM(S25:S35)</f>
        <v>26</v>
      </c>
      <c r="T37" s="61">
        <f>SUM(T25:T35)</f>
        <v>26</v>
      </c>
      <c r="U37" s="23"/>
      <c r="V37" s="20">
        <f>SUM(V25:V35)</f>
        <v>29</v>
      </c>
      <c r="W37" s="20">
        <f>SUM(W25:W35)</f>
        <v>29</v>
      </c>
      <c r="X37" s="20"/>
      <c r="Y37" s="20">
        <f>SUM(Y25:Y35)</f>
        <v>33</v>
      </c>
      <c r="Z37" s="48">
        <f>SUM(Z25:Z35)</f>
        <v>33</v>
      </c>
      <c r="AA37" s="49">
        <f>D37+G37+J37+M37+P37+S37+V37+Y37</f>
        <v>147</v>
      </c>
      <c r="AB37" s="49">
        <f>E37+H37+K37+N37+Q37+T37+W37+Z37</f>
        <v>147</v>
      </c>
    </row>
    <row r="38" spans="1:28" s="1" customFormat="1" ht="20.399999999999999" customHeight="1" thickBot="1">
      <c r="A38" s="298" t="s">
        <v>36</v>
      </c>
      <c r="B38" s="299"/>
      <c r="C38" s="300"/>
      <c r="D38" s="81">
        <f>D11+D24+D37</f>
        <v>24</v>
      </c>
      <c r="E38" s="81">
        <f>E11+E24+E37</f>
        <v>35</v>
      </c>
      <c r="F38" s="82"/>
      <c r="G38" s="81">
        <f>G11+G24+G37</f>
        <v>30</v>
      </c>
      <c r="H38" s="83">
        <f>H11+H24+H37</f>
        <v>37</v>
      </c>
      <c r="I38" s="84"/>
      <c r="J38" s="81">
        <f>J11+J24+J37</f>
        <v>26</v>
      </c>
      <c r="K38" s="81">
        <f>K11+K24+K37</f>
        <v>33</v>
      </c>
      <c r="L38" s="81"/>
      <c r="M38" s="81">
        <f>M11+M24+M37</f>
        <v>25</v>
      </c>
      <c r="N38" s="83">
        <f>N11+N24+N37</f>
        <v>29</v>
      </c>
      <c r="O38" s="81"/>
      <c r="P38" s="81">
        <f>P11+P24+P37</f>
        <v>39</v>
      </c>
      <c r="Q38" s="81">
        <f>Q11+Q24+Q37</f>
        <v>42</v>
      </c>
      <c r="R38" s="81"/>
      <c r="S38" s="81">
        <f>S11+S24+S37</f>
        <v>37</v>
      </c>
      <c r="T38" s="83">
        <f>T11+T24+T37</f>
        <v>42</v>
      </c>
      <c r="U38" s="85"/>
      <c r="V38" s="81">
        <f>V11+V24+V37</f>
        <v>36</v>
      </c>
      <c r="W38" s="81">
        <f>W11+W24+W37</f>
        <v>39</v>
      </c>
      <c r="X38" s="81"/>
      <c r="Y38" s="81">
        <f>Y11+Y24+Y37</f>
        <v>33</v>
      </c>
      <c r="Z38" s="86">
        <f>Z11+Z24+Z37</f>
        <v>33</v>
      </c>
      <c r="AA38" s="89">
        <f>D38+G38+J38+M38+P38+S38+V38+Y38</f>
        <v>250</v>
      </c>
      <c r="AB38" s="89">
        <f>E38+H38+K38+N38+Q38+T38+W38+Z38</f>
        <v>290</v>
      </c>
    </row>
    <row r="39" spans="1:28" s="1" customFormat="1" ht="51" thickTop="1">
      <c r="A39" s="341" t="s">
        <v>37</v>
      </c>
      <c r="B39" s="342"/>
      <c r="C39" s="253" t="s">
        <v>155</v>
      </c>
      <c r="D39" s="174">
        <v>1</v>
      </c>
      <c r="E39" s="174">
        <v>2</v>
      </c>
      <c r="F39" s="253" t="s">
        <v>65</v>
      </c>
      <c r="G39" s="174">
        <v>1</v>
      </c>
      <c r="H39" s="175">
        <v>2</v>
      </c>
      <c r="I39" s="254" t="s">
        <v>79</v>
      </c>
      <c r="J39" s="174">
        <v>1</v>
      </c>
      <c r="K39" s="174">
        <v>2</v>
      </c>
      <c r="L39" s="253" t="s">
        <v>90</v>
      </c>
      <c r="M39" s="174">
        <v>1</v>
      </c>
      <c r="N39" s="175">
        <v>2</v>
      </c>
      <c r="O39" s="254" t="s">
        <v>101</v>
      </c>
      <c r="P39" s="174">
        <v>1</v>
      </c>
      <c r="Q39" s="174">
        <v>2</v>
      </c>
      <c r="R39" s="176"/>
      <c r="S39" s="176"/>
      <c r="T39" s="177"/>
      <c r="U39" s="178"/>
      <c r="V39" s="176"/>
      <c r="W39" s="176"/>
      <c r="X39" s="176"/>
      <c r="Y39" s="176"/>
      <c r="Z39" s="179"/>
      <c r="AA39" s="180"/>
      <c r="AB39" s="179"/>
    </row>
    <row r="40" spans="1:28" s="1" customFormat="1" ht="37.799999999999997">
      <c r="A40" s="343"/>
      <c r="B40" s="344"/>
      <c r="C40" s="255" t="s">
        <v>51</v>
      </c>
      <c r="D40" s="7">
        <v>1</v>
      </c>
      <c r="E40" s="7">
        <v>2</v>
      </c>
      <c r="F40" s="228" t="s">
        <v>66</v>
      </c>
      <c r="G40" s="198">
        <v>1</v>
      </c>
      <c r="H40" s="199">
        <v>1</v>
      </c>
      <c r="I40" s="189"/>
      <c r="J40" s="99"/>
      <c r="K40" s="99"/>
      <c r="L40" s="190"/>
      <c r="M40" s="99"/>
      <c r="N40" s="191"/>
      <c r="O40" s="192"/>
      <c r="P40" s="99"/>
      <c r="Q40" s="99"/>
      <c r="R40" s="193"/>
      <c r="S40" s="193"/>
      <c r="T40" s="194"/>
      <c r="U40" s="195"/>
      <c r="V40" s="193"/>
      <c r="W40" s="193"/>
      <c r="X40" s="193"/>
      <c r="Y40" s="193"/>
      <c r="Z40" s="196"/>
      <c r="AA40" s="197"/>
      <c r="AB40" s="196"/>
    </row>
    <row r="41" spans="1:28" s="1" customFormat="1" ht="38.25" customHeight="1" thickBot="1">
      <c r="A41" s="345"/>
      <c r="B41" s="346"/>
      <c r="D41" s="7"/>
      <c r="E41" s="7"/>
      <c r="F41" s="229" t="s">
        <v>67</v>
      </c>
      <c r="G41" s="198">
        <v>2</v>
      </c>
      <c r="H41" s="55">
        <v>2</v>
      </c>
      <c r="I41" s="181"/>
      <c r="J41" s="36"/>
      <c r="K41" s="36"/>
      <c r="L41" s="181"/>
      <c r="M41" s="36"/>
      <c r="N41" s="182"/>
      <c r="O41" s="183"/>
      <c r="P41" s="36"/>
      <c r="Q41" s="36"/>
      <c r="R41" s="184"/>
      <c r="S41" s="184"/>
      <c r="T41" s="185"/>
      <c r="U41" s="186"/>
      <c r="V41" s="184"/>
      <c r="W41" s="184"/>
      <c r="X41" s="184"/>
      <c r="Y41" s="184"/>
      <c r="Z41" s="187"/>
      <c r="AA41" s="188"/>
      <c r="AB41" s="187"/>
    </row>
    <row r="42" spans="1:28" s="1" customFormat="1" ht="28.5" customHeight="1">
      <c r="A42" s="329" t="s">
        <v>38</v>
      </c>
      <c r="B42" s="330"/>
      <c r="C42" s="352" t="s">
        <v>156</v>
      </c>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row>
    <row r="43" spans="1:28" s="1" customFormat="1" ht="22.95" customHeight="1">
      <c r="A43" s="331"/>
      <c r="B43" s="332"/>
      <c r="C43" s="318" t="s">
        <v>157</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20"/>
    </row>
    <row r="44" spans="1:28" s="1" customFormat="1" ht="33" customHeight="1">
      <c r="A44" s="331"/>
      <c r="B44" s="332"/>
      <c r="C44" s="318" t="s">
        <v>158</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20"/>
    </row>
    <row r="45" spans="1:28" s="1" customFormat="1" ht="27" customHeight="1">
      <c r="A45" s="331"/>
      <c r="B45" s="332"/>
      <c r="C45" s="318" t="s">
        <v>159</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20"/>
    </row>
    <row r="46" spans="1:28" s="1" customFormat="1" ht="23.4" customHeight="1">
      <c r="A46" s="331"/>
      <c r="B46" s="332"/>
      <c r="C46" s="326" t="s">
        <v>160</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8"/>
    </row>
    <row r="47" spans="1:28" s="1" customFormat="1" ht="111.75" customHeight="1">
      <c r="A47" s="331"/>
      <c r="B47" s="332"/>
      <c r="C47" s="318" t="s">
        <v>161</v>
      </c>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2"/>
    </row>
    <row r="48" spans="1:28" s="1" customFormat="1" ht="33.75" customHeight="1">
      <c r="A48" s="331"/>
      <c r="B48" s="332"/>
      <c r="C48" s="318" t="s">
        <v>162</v>
      </c>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2"/>
    </row>
    <row r="49" spans="1:28" s="1" customFormat="1" ht="28.5" customHeight="1">
      <c r="A49" s="331"/>
      <c r="B49" s="332"/>
      <c r="C49" s="318" t="s">
        <v>163</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2"/>
    </row>
    <row r="50" spans="1:28" s="1" customFormat="1" ht="36.75" customHeight="1" thickBot="1">
      <c r="A50" s="333"/>
      <c r="B50" s="334"/>
      <c r="C50" s="323" t="s">
        <v>164</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5"/>
    </row>
    <row r="51" spans="1:28" s="47" customFormat="1">
      <c r="A51" s="5"/>
      <c r="B51" s="5"/>
      <c r="C51" s="4"/>
      <c r="D51" s="5"/>
      <c r="E51" s="5"/>
      <c r="F51" s="4"/>
      <c r="G51" s="5"/>
      <c r="H51" s="5"/>
      <c r="I51" s="4"/>
      <c r="J51" s="5"/>
      <c r="K51" s="5"/>
      <c r="L51" s="4"/>
      <c r="M51" s="5"/>
      <c r="N51" s="5"/>
      <c r="O51" s="4"/>
      <c r="P51" s="5"/>
      <c r="Q51" s="5"/>
      <c r="R51" s="4"/>
      <c r="S51" s="5"/>
      <c r="T51" s="5"/>
      <c r="U51" s="4"/>
      <c r="V51" s="5"/>
      <c r="W51" s="5"/>
      <c r="X51" s="4"/>
      <c r="Y51" s="5"/>
      <c r="Z51" s="5"/>
      <c r="AA51" s="5"/>
    </row>
    <row r="52" spans="1:28" s="47" customFormat="1">
      <c r="A52" s="5"/>
      <c r="B52" s="5"/>
      <c r="C52" s="4"/>
      <c r="D52" s="5"/>
      <c r="E52" s="5"/>
      <c r="F52" s="4"/>
      <c r="G52" s="5"/>
      <c r="H52" s="5"/>
      <c r="I52" s="4"/>
      <c r="J52" s="5"/>
      <c r="K52" s="5"/>
      <c r="L52" s="4"/>
      <c r="M52" s="5"/>
      <c r="N52" s="5"/>
      <c r="O52" s="4"/>
      <c r="P52" s="5"/>
      <c r="Q52" s="5"/>
      <c r="R52" s="4"/>
      <c r="S52" s="5"/>
      <c r="T52" s="5"/>
      <c r="U52" s="4"/>
      <c r="V52" s="5"/>
      <c r="W52" s="5"/>
      <c r="X52" s="4"/>
      <c r="Y52" s="5"/>
      <c r="Z52" s="5"/>
      <c r="AA52" s="5"/>
    </row>
  </sheetData>
  <mergeCells count="47">
    <mergeCell ref="C49:AB49"/>
    <mergeCell ref="C50:AB50"/>
    <mergeCell ref="C47:AB47"/>
    <mergeCell ref="C46:AB46"/>
    <mergeCell ref="A42:B50"/>
    <mergeCell ref="C42:AB42"/>
    <mergeCell ref="C43:AB43"/>
    <mergeCell ref="C44:AB44"/>
    <mergeCell ref="AB17:AB23"/>
    <mergeCell ref="AA17:AA23"/>
    <mergeCell ref="A6:B10"/>
    <mergeCell ref="C45:AB45"/>
    <mergeCell ref="C48:AB48"/>
    <mergeCell ref="A36:B36"/>
    <mergeCell ref="A37:C37"/>
    <mergeCell ref="A11:C11"/>
    <mergeCell ref="A39:B41"/>
    <mergeCell ref="A12:B16"/>
    <mergeCell ref="AA30:AB30"/>
    <mergeCell ref="A38:C38"/>
    <mergeCell ref="A25:B35"/>
    <mergeCell ref="AA31:AB31"/>
    <mergeCell ref="AA32:AB32"/>
    <mergeCell ref="AA25:AB29"/>
    <mergeCell ref="V1:AB2"/>
    <mergeCell ref="AB6:AB11"/>
    <mergeCell ref="AA12:AA16"/>
    <mergeCell ref="AA6:AA11"/>
    <mergeCell ref="U3:Z3"/>
    <mergeCell ref="AB12:AB16"/>
    <mergeCell ref="AA3:AB4"/>
    <mergeCell ref="U4:W4"/>
    <mergeCell ref="X4:Z4"/>
    <mergeCell ref="C4:E4"/>
    <mergeCell ref="C3:H3"/>
    <mergeCell ref="A24:C24"/>
    <mergeCell ref="A17:B23"/>
    <mergeCell ref="A1:U2"/>
    <mergeCell ref="A3:B3"/>
    <mergeCell ref="A4:B4"/>
    <mergeCell ref="O4:Q4"/>
    <mergeCell ref="L4:N4"/>
    <mergeCell ref="O3:T3"/>
    <mergeCell ref="R4:T4"/>
    <mergeCell ref="I3:N3"/>
    <mergeCell ref="I4:K4"/>
    <mergeCell ref="F4:H4"/>
  </mergeCells>
  <phoneticPr fontId="3" type="noConversion"/>
  <printOptions horizontalCentered="1"/>
  <pageMargins left="0.19685039370078741" right="0.19685039370078741" top="0.39370078740157483" bottom="0.39370078740157483" header="0" footer="0"/>
  <pageSetup paperSize="8"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113</vt:lpstr>
    </vt:vector>
  </TitlesOfParts>
  <Company>Oemusername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Oemuser</dc:creator>
  <cp:lastModifiedBy>USER</cp:lastModifiedBy>
  <cp:lastPrinted>2025-06-26T03:01:50Z</cp:lastPrinted>
  <dcterms:created xsi:type="dcterms:W3CDTF">2005-04-07T08:43:23Z</dcterms:created>
  <dcterms:modified xsi:type="dcterms:W3CDTF">2025-12-04T06:17:30Z</dcterms:modified>
</cp:coreProperties>
</file>