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12" tabRatio="858"/>
  </bookViews>
  <sheets>
    <sheet name="111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E17" i="40"/>
  <c r="D17" i="40"/>
  <c r="E12" i="40"/>
  <c r="E24" i="40"/>
  <c r="E38" i="40"/>
  <c r="H12" i="40"/>
  <c r="H24" i="40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G24" i="40"/>
  <c r="J24" i="40"/>
  <c r="M24" i="40"/>
  <c r="P24" i="40"/>
  <c r="S24" i="40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E25" i="40" l="1"/>
  <c r="E39" i="40" s="1"/>
  <c r="K25" i="40"/>
  <c r="K39" i="40" s="1"/>
  <c r="S25" i="40"/>
  <c r="S39" i="40" s="1"/>
  <c r="D25" i="40"/>
  <c r="H25" i="40"/>
  <c r="H39" i="40" s="1"/>
  <c r="N25" i="40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D39" i="40"/>
  <c r="AA6" i="40"/>
  <c r="AB6" i="40"/>
  <c r="AA18" i="40"/>
  <c r="AA38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<sst xmlns="http://schemas.openxmlformats.org/spreadsheetml/2006/main" count="185" uniqueCount="172">
  <si>
    <t xml:space="preserve">  </t>
    <phoneticPr fontId="3" type="noConversion"/>
  </si>
  <si>
    <t>至少選修</t>
    <phoneticPr fontId="3" type="noConversion"/>
  </si>
  <si>
    <t>校共同必修科目</t>
  </si>
  <si>
    <t>院核心必修科目</t>
    <phoneticPr fontId="3" type="noConversion"/>
  </si>
  <si>
    <t>系專業選修科目</t>
    <phoneticPr fontId="3" type="noConversion"/>
  </si>
  <si>
    <t>系專業必修科目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</si>
  <si>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</si>
  <si>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</si>
  <si>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</si>
  <si>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2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23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111-2</t>
    </r>
    <r>
      <rPr>
        <sz val="6"/>
        <rFont val="細明體"/>
        <family val="3"/>
        <charset val="136"/>
      </rPr>
      <t xml:space="preserve">第一次系課程委員會議通過
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27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111-2</t>
    </r>
    <r>
      <rPr>
        <sz val="6"/>
        <rFont val="細明體"/>
        <family val="3"/>
        <charset val="136"/>
      </rPr>
      <t xml:space="preserve">第一次系務會議通過
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>年月日</t>
    </r>
    <r>
      <rPr>
        <sz val="6"/>
        <rFont val="Times New Roman"/>
        <family val="1"/>
      </rPr>
      <t>111</t>
    </r>
    <r>
      <rPr>
        <sz val="6"/>
        <rFont val="細明體"/>
        <family val="3"/>
        <charset val="136"/>
      </rPr>
      <t xml:space="preserve">學年度第次院課程委員會議通過
</t>
    </r>
    <r>
      <rPr>
        <sz val="6"/>
        <color rgb="FF0000FF"/>
        <rFont val="Times New Roman"/>
        <family val="1"/>
      </rPr>
      <t>112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6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26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111</t>
    </r>
    <r>
      <rPr>
        <sz val="6"/>
        <color rgb="FF0000FF"/>
        <rFont val="細明體"/>
        <family val="3"/>
        <charset val="136"/>
      </rPr>
      <t>學年度第四次教務會議通過</t>
    </r>
    <phoneticPr fontId="31" type="noConversion"/>
  </si>
  <si>
    <t>體育(一)
Physical Education(1)</t>
    <phoneticPr fontId="3" type="noConversion"/>
  </si>
  <si>
    <t>第 一 學 年 1st Year</t>
    <phoneticPr fontId="3" type="noConversion"/>
  </si>
  <si>
    <t>第 二 學 年 2nd Year</t>
    <phoneticPr fontId="3" type="noConversion"/>
  </si>
  <si>
    <t>第 三 學 年 3nd Year</t>
    <phoneticPr fontId="3" type="noConversion"/>
  </si>
  <si>
    <t>第 四 學 年 4nd Year</t>
    <phoneticPr fontId="3" type="noConversion"/>
  </si>
  <si>
    <t>下學期 2st Semester</t>
    <phoneticPr fontId="3" type="noConversion"/>
  </si>
  <si>
    <t>下學期 2st Semester</t>
    <phoneticPr fontId="3" type="noConversion"/>
  </si>
  <si>
    <t>下學期 2st Semester</t>
    <phoneticPr fontId="3" type="noConversion"/>
  </si>
  <si>
    <t>下學期 2st Semester</t>
    <phoneticPr fontId="3" type="noConversion"/>
  </si>
  <si>
    <t>上學期 1st Semester</t>
    <phoneticPr fontId="3" type="noConversion"/>
  </si>
  <si>
    <t>上學期 1st Semester</t>
    <phoneticPr fontId="3" type="noConversion"/>
  </si>
  <si>
    <t>上學期 1st Semester</t>
    <phoneticPr fontId="3" type="noConversion"/>
  </si>
  <si>
    <t>上學期 1st Semester</t>
    <phoneticPr fontId="3" type="noConversion"/>
  </si>
  <si>
    <t>學分(Credits)</t>
    <phoneticPr fontId="3" type="noConversion"/>
  </si>
  <si>
    <t>時數(Credit Hours)</t>
    <phoneticPr fontId="3" type="noConversion"/>
  </si>
  <si>
    <t>時數(Credit Hours)</t>
    <phoneticPr fontId="3" type="noConversion"/>
  </si>
  <si>
    <t>時數(Credit Hours)</t>
    <phoneticPr fontId="3" type="noConversion"/>
  </si>
  <si>
    <t>學分(Credits)</t>
    <phoneticPr fontId="3" type="noConversion"/>
  </si>
  <si>
    <t>時數(Credit Hours)</t>
    <phoneticPr fontId="3" type="noConversion"/>
  </si>
  <si>
    <t>學分(Credits)</t>
    <phoneticPr fontId="3" type="noConversion"/>
  </si>
  <si>
    <t>時數(Credit Hours)</t>
    <phoneticPr fontId="3" type="noConversion"/>
  </si>
  <si>
    <t>學分  (Credits)</t>
    <phoneticPr fontId="3" type="noConversion"/>
  </si>
  <si>
    <t>時數 
(Credit Hours)</t>
    <phoneticPr fontId="3" type="noConversion"/>
  </si>
  <si>
    <t>科  目
(suject)</t>
    <phoneticPr fontId="3" type="noConversion"/>
  </si>
  <si>
    <t>科  目
(suject)</t>
    <phoneticPr fontId="3" type="noConversion"/>
  </si>
  <si>
    <t>科  目
(suject)</t>
    <phoneticPr fontId="3" type="noConversion"/>
  </si>
  <si>
    <t>科  目
(suject)</t>
    <phoneticPr fontId="3" type="noConversion"/>
  </si>
  <si>
    <t>小計
 (Sum)</t>
    <phoneticPr fontId="3" type="noConversion"/>
  </si>
  <si>
    <t>小計 (Sum)</t>
    <phoneticPr fontId="3" type="noConversion"/>
  </si>
  <si>
    <t>小計 (Sum)</t>
    <phoneticPr fontId="3" type="noConversion"/>
  </si>
  <si>
    <t>院、系必修科目  小計
Subtotal of College &amp; Department Required Courses</t>
    <phoneticPr fontId="3" type="noConversion"/>
  </si>
  <si>
    <t xml:space="preserve">    系專業選修 小計
Subtotal of Major Elective Courses</t>
    <phoneticPr fontId="3" type="noConversion"/>
  </si>
  <si>
    <t>其他
(Others)</t>
    <phoneticPr fontId="3" type="noConversion"/>
  </si>
  <si>
    <t xml:space="preserve">電路學
Electrical Circuits </t>
    <phoneticPr fontId="3" type="noConversion"/>
  </si>
  <si>
    <t xml:space="preserve">計算機程式
Computer Programming Language </t>
    <phoneticPr fontId="3" type="noConversion"/>
  </si>
  <si>
    <t xml:space="preserve">現代機械製造
Modern Mechanical Manufacturing </t>
    <phoneticPr fontId="3" type="noConversion"/>
  </si>
  <si>
    <t xml:space="preserve">電腦輔助機械製圖
Computer Aided Mechanical Drawing </t>
    <phoneticPr fontId="3" type="noConversion"/>
  </si>
  <si>
    <t xml:space="preserve">精密量測實習
Practice of Precision Measurment </t>
    <phoneticPr fontId="3" type="noConversion"/>
  </si>
  <si>
    <t xml:space="preserve">工廠實習
Workshop Practice </t>
    <phoneticPr fontId="3" type="noConversion"/>
  </si>
  <si>
    <t xml:space="preserve">工程倫理與管理
Engineering Ethics and Management </t>
    <phoneticPr fontId="3" type="noConversion"/>
  </si>
  <si>
    <t>全民國防教育軍事訓練(一)
All-out Defense Education Military Training--International Situations</t>
    <phoneticPr fontId="3" type="noConversion"/>
  </si>
  <si>
    <t xml:space="preserve">通識課程(一)
General Education (1) </t>
    <phoneticPr fontId="3" type="noConversion"/>
  </si>
  <si>
    <t xml:space="preserve">通識教育講座
LecturesforGeneral Education </t>
    <phoneticPr fontId="3" type="noConversion"/>
  </si>
  <si>
    <t xml:space="preserve">靜力學
Statics </t>
    <phoneticPr fontId="3" type="noConversion"/>
  </si>
  <si>
    <t xml:space="preserve">材料科學
Materials Science </t>
    <phoneticPr fontId="3" type="noConversion"/>
  </si>
  <si>
    <t xml:space="preserve">物件導向程式語言
Object-oriented Programming </t>
    <phoneticPr fontId="3" type="noConversion"/>
  </si>
  <si>
    <t xml:space="preserve">數位邏輯設計與實習
Digital Logic Design and Practice </t>
    <phoneticPr fontId="3" type="noConversion"/>
  </si>
  <si>
    <t xml:space="preserve">精密加工實習
Practice of precision finishing </t>
    <phoneticPr fontId="3" type="noConversion"/>
  </si>
  <si>
    <t xml:space="preserve">切削學
Principles of Machining </t>
    <phoneticPr fontId="3" type="noConversion"/>
  </si>
  <si>
    <t xml:space="preserve">動力學
Dynamics </t>
    <phoneticPr fontId="3" type="noConversion"/>
  </si>
  <si>
    <t xml:space="preserve">材料實驗
Materials Experiment </t>
    <phoneticPr fontId="3" type="noConversion"/>
  </si>
  <si>
    <t xml:space="preserve">電腦輔助設計實習
Computer-Aided Design Lab </t>
    <phoneticPr fontId="3" type="noConversion"/>
  </si>
  <si>
    <t xml:space="preserve">氣液壓學及實習
Pneumatic and Hydraulic System and Practice </t>
    <phoneticPr fontId="3" type="noConversion"/>
  </si>
  <si>
    <t xml:space="preserve">塑性加工學
Plastic Working </t>
    <phoneticPr fontId="3" type="noConversion"/>
  </si>
  <si>
    <t xml:space="preserve">焊接工程
Welding Engineering </t>
    <phoneticPr fontId="3" type="noConversion"/>
  </si>
  <si>
    <t>全民國防教育軍事訓練(二)
All-out Defense Education Military Training--National Defense Policies</t>
    <phoneticPr fontId="3" type="noConversion"/>
  </si>
  <si>
    <t xml:space="preserve">全民國防教育軍事訓練(三)
All-out Defense Education Military Training--Civil Defense </t>
    <phoneticPr fontId="3" type="noConversion"/>
  </si>
  <si>
    <t>學年
Academic Year</t>
    <phoneticPr fontId="3" type="noConversion"/>
  </si>
  <si>
    <t>學期Semester</t>
    <phoneticPr fontId="3" type="noConversion"/>
  </si>
  <si>
    <t>備     註
(Notes)</t>
    <phoneticPr fontId="3" type="noConversion"/>
  </si>
  <si>
    <t>總計(Total)</t>
    <phoneticPr fontId="3" type="noConversion"/>
  </si>
  <si>
    <t xml:space="preserve">國文(一)
Chinese(2) </t>
    <phoneticPr fontId="3" type="noConversion"/>
  </si>
  <si>
    <t xml:space="preserve">英文(一)
English (1) </t>
    <phoneticPr fontId="3" type="noConversion"/>
  </si>
  <si>
    <t xml:space="preserve">社會責任實踐教育(一)
SocialResponsibility Practice Education(1) </t>
    <phoneticPr fontId="3" type="noConversion"/>
  </si>
  <si>
    <t xml:space="preserve">物理(一)
Physics(1) </t>
    <phoneticPr fontId="3" type="noConversion"/>
  </si>
  <si>
    <t xml:space="preserve">微積分(一)
Calculus(1) </t>
    <phoneticPr fontId="3" type="noConversion"/>
  </si>
  <si>
    <t>社會責任實踐教育(四)
SocialResponsibility Practice Education(4)</t>
    <phoneticPr fontId="3" type="noConversion"/>
  </si>
  <si>
    <t xml:space="preserve">微積分(二)
Calculus(2) </t>
    <phoneticPr fontId="3" type="noConversion"/>
  </si>
  <si>
    <t xml:space="preserve">物理(二)
Physics(2) </t>
    <phoneticPr fontId="3" type="noConversion"/>
  </si>
  <si>
    <t xml:space="preserve">社會責任實踐教育(二)
SocialResponsibility 
Practice Education(2) </t>
    <phoneticPr fontId="3" type="noConversion"/>
  </si>
  <si>
    <t xml:space="preserve">英文(二)
English (2) </t>
    <phoneticPr fontId="3" type="noConversion"/>
  </si>
  <si>
    <t xml:space="preserve">國文(二)
Chinese(2) </t>
    <phoneticPr fontId="3" type="noConversion"/>
  </si>
  <si>
    <t xml:space="preserve">體育(二)
Physical Education(2) </t>
    <phoneticPr fontId="3" type="noConversion"/>
  </si>
  <si>
    <t xml:space="preserve">體育(三)
Physical Education(3) </t>
    <phoneticPr fontId="3" type="noConversion"/>
  </si>
  <si>
    <t xml:space="preserve">進階英文(一)
Advanced English Reading (1) </t>
    <phoneticPr fontId="3" type="noConversion"/>
  </si>
  <si>
    <t xml:space="preserve">通識課程(二)
General Education (2) </t>
    <phoneticPr fontId="3" type="noConversion"/>
  </si>
  <si>
    <t xml:space="preserve">材料力學(一)
Mechanics of Material (1) </t>
    <phoneticPr fontId="3" type="noConversion"/>
  </si>
  <si>
    <t xml:space="preserve">工程數學(一)
Engineering Mathematics (1) </t>
    <phoneticPr fontId="3" type="noConversion"/>
  </si>
  <si>
    <t>體育(四)
Physical Education(4)</t>
    <phoneticPr fontId="3" type="noConversion"/>
  </si>
  <si>
    <t xml:space="preserve">進階英文(二)
Advanced English Reading (2) </t>
    <phoneticPr fontId="3" type="noConversion"/>
  </si>
  <si>
    <t xml:space="preserve">通識課程(三)
General Education (3) </t>
    <phoneticPr fontId="3" type="noConversion"/>
  </si>
  <si>
    <t xml:space="preserve">機構學
Mechanism </t>
    <phoneticPr fontId="3" type="noConversion"/>
  </si>
  <si>
    <t xml:space="preserve">熱力學
Engineering Thermodynamics </t>
    <phoneticPr fontId="3" type="noConversion"/>
  </si>
  <si>
    <t xml:space="preserve">電腦輔助工程分析
Analysis of Computer Aided Engineering </t>
    <phoneticPr fontId="3" type="noConversion"/>
  </si>
  <si>
    <t xml:space="preserve">模具學
Dies and Molds </t>
    <phoneticPr fontId="3" type="noConversion"/>
  </si>
  <si>
    <t xml:space="preserve">塑膠加工學
Plastics Processing </t>
    <phoneticPr fontId="3" type="noConversion"/>
  </si>
  <si>
    <t xml:space="preserve">真空技術與應用
Vacuum Technology and Applications </t>
    <phoneticPr fontId="3" type="noConversion"/>
  </si>
  <si>
    <t xml:space="preserve">工程數學(二)
Engineering Mathematics (2) </t>
    <phoneticPr fontId="3" type="noConversion"/>
  </si>
  <si>
    <t xml:space="preserve">全民國防教育軍事訓練(四)
All-out Defense Education Military Training--Defense Mobilization </t>
    <phoneticPr fontId="3" type="noConversion"/>
  </si>
  <si>
    <t xml:space="preserve">通識課程(四)
General Education (4) </t>
    <phoneticPr fontId="3" type="noConversion"/>
  </si>
  <si>
    <t xml:space="preserve">機械設計（一）
Machine Design(I) </t>
    <phoneticPr fontId="3" type="noConversion"/>
  </si>
  <si>
    <t xml:space="preserve">流體力學
Fluid Mechanics </t>
    <phoneticPr fontId="3" type="noConversion"/>
  </si>
  <si>
    <t xml:space="preserve">應用電子學及實驗
Applied Electronics and Lab </t>
    <phoneticPr fontId="3" type="noConversion"/>
  </si>
  <si>
    <t xml:space="preserve">鍛壓模具設計與分析
Forging Mold Design and Analysis </t>
    <phoneticPr fontId="3" type="noConversion"/>
  </si>
  <si>
    <t xml:space="preserve">創造性機構設計
Creative Design of Mechanisms </t>
    <phoneticPr fontId="3" type="noConversion"/>
  </si>
  <si>
    <t xml:space="preserve">單晶片控制與實務
Single Chip Control and Practice </t>
    <phoneticPr fontId="3" type="noConversion"/>
  </si>
  <si>
    <t xml:space="preserve">塑膠模具設計與分析
Plastic Mold Design and Analysis </t>
    <phoneticPr fontId="3" type="noConversion"/>
  </si>
  <si>
    <t xml:space="preserve">製鞋概論
Shoe Manufacturing Introduction </t>
    <phoneticPr fontId="3" type="noConversion"/>
  </si>
  <si>
    <t xml:space="preserve">智慧機器人理論與應用
Theory &amp; Application of Smart Robots. </t>
    <phoneticPr fontId="3" type="noConversion"/>
  </si>
  <si>
    <t xml:space="preserve">半導體封裝原理與實務
Principles and practice of semiconductor package </t>
    <phoneticPr fontId="3" type="noConversion"/>
  </si>
  <si>
    <t xml:space="preserve">期中業界實習(一)
FieldPractice-Industry Internshipduring semester(一) </t>
    <phoneticPr fontId="3" type="noConversion"/>
  </si>
  <si>
    <t xml:space="preserve">暑期業界實習(一)
FieldPractice-Industry PracticesduringSummer Break(一) </t>
    <phoneticPr fontId="3" type="noConversion"/>
  </si>
  <si>
    <t xml:space="preserve">暑期業界實習(二)
FieldPractice-Industry PracticesduringSummer Break(二) </t>
    <phoneticPr fontId="3" type="noConversion"/>
  </si>
  <si>
    <t xml:space="preserve">全民國防教育軍事訓練(五)
All-out Defense Education Military Training--Defense Technology </t>
    <phoneticPr fontId="3" type="noConversion"/>
  </si>
  <si>
    <t xml:space="preserve">數控工具機實習
Numerical Control Machine Tools and Practices </t>
    <phoneticPr fontId="3" type="noConversion"/>
  </si>
  <si>
    <t xml:space="preserve">專業英文
English for Specific Purposes </t>
    <phoneticPr fontId="3" type="noConversion"/>
  </si>
  <si>
    <t xml:space="preserve">通識課程(五)
General Education (5) </t>
    <phoneticPr fontId="3" type="noConversion"/>
  </si>
  <si>
    <t xml:space="preserve">實務專題（一）
Special Projects(1) </t>
    <phoneticPr fontId="3" type="noConversion"/>
  </si>
  <si>
    <t xml:space="preserve">機械設計(二）
Mechanical Design ( II) </t>
    <phoneticPr fontId="3" type="noConversion"/>
  </si>
  <si>
    <t xml:space="preserve">電腦輔助製造及實習
Computer-Aided Manufacturing and Lab </t>
    <phoneticPr fontId="3" type="noConversion"/>
  </si>
  <si>
    <t xml:space="preserve">機電整合實習
Mechatronics Control Practice </t>
    <phoneticPr fontId="3" type="noConversion"/>
  </si>
  <si>
    <t xml:space="preserve">自動控制及實習
Automatic Control and Practice </t>
    <phoneticPr fontId="3" type="noConversion"/>
  </si>
  <si>
    <t xml:space="preserve">公差選用
Engineering Tolerance Fit </t>
    <phoneticPr fontId="3" type="noConversion"/>
  </si>
  <si>
    <t xml:space="preserve">表面處理
Surface Treatment </t>
    <phoneticPr fontId="3" type="noConversion"/>
  </si>
  <si>
    <t xml:space="preserve">工具機設計
Machine tool Design </t>
    <phoneticPr fontId="3" type="noConversion"/>
  </si>
  <si>
    <t xml:space="preserve">工程統計
Engineering Statistics </t>
    <phoneticPr fontId="3" type="noConversion"/>
  </si>
  <si>
    <t xml:space="preserve">金屬成形實務
Metal Forming Practice </t>
    <phoneticPr fontId="3" type="noConversion"/>
  </si>
  <si>
    <t xml:space="preserve">電腦輔助模流分析
Computer Aided Moldflow Analysis </t>
    <phoneticPr fontId="3" type="noConversion"/>
  </si>
  <si>
    <t xml:space="preserve">製鞋實務
Shoe Manufacturing Practice </t>
    <phoneticPr fontId="3" type="noConversion"/>
  </si>
  <si>
    <t xml:space="preserve">期中業界實習(二)
Field Practice-Industry Internship during semester(二) </t>
    <phoneticPr fontId="3" type="noConversion"/>
  </si>
  <si>
    <t xml:space="preserve">寒期業界實習
Field Practice-Industry Practices during Winter Break </t>
    <phoneticPr fontId="3" type="noConversion"/>
  </si>
  <si>
    <t xml:space="preserve">通識課程(六)
General Education (6) </t>
    <phoneticPr fontId="3" type="noConversion"/>
  </si>
  <si>
    <t xml:space="preserve">通識課程(七)
General Education (7) </t>
    <phoneticPr fontId="3" type="noConversion"/>
  </si>
  <si>
    <t xml:space="preserve">實務專題（二）
Special Projects(2) </t>
    <phoneticPr fontId="3" type="noConversion"/>
  </si>
  <si>
    <t xml:space="preserve">感測與量測實驗
Experiments of Sensing and Measuring </t>
    <phoneticPr fontId="3" type="noConversion"/>
  </si>
  <si>
    <t xml:space="preserve">職涯分析與規劃
Career Analysis and Development </t>
    <phoneticPr fontId="3" type="noConversion"/>
  </si>
  <si>
    <t xml:space="preserve">產品設計與實作
Product Design and Practices </t>
    <phoneticPr fontId="3" type="noConversion"/>
  </si>
  <si>
    <t xml:space="preserve">電腦輔助結構分析
Computer-Aided Structural Analysis </t>
    <phoneticPr fontId="3" type="noConversion"/>
  </si>
  <si>
    <t xml:space="preserve">電腦輔助模具製造
Computer-Aided Mould Manufacturing </t>
    <phoneticPr fontId="3" type="noConversion"/>
  </si>
  <si>
    <t xml:space="preserve">五軸加工實務
5-Axis Machining Practice </t>
    <phoneticPr fontId="3" type="noConversion"/>
  </si>
  <si>
    <t>磨潤學
Tribology</t>
    <phoneticPr fontId="3" type="noConversion"/>
  </si>
  <si>
    <r>
      <t>機械設計</t>
    </r>
    <r>
      <rPr>
        <u/>
        <sz val="8"/>
        <rFont val="新細明體"/>
        <family val="1"/>
        <charset val="136"/>
      </rPr>
      <t xml:space="preserve">實務
Machines Design and Prectices </t>
    </r>
    <phoneticPr fontId="3" type="noConversion"/>
  </si>
  <si>
    <t xml:space="preserve">刀具研磨實務
Practice of Tool Grinding </t>
    <phoneticPr fontId="3" type="noConversion"/>
  </si>
  <si>
    <t xml:space="preserve">製造系統模擬
Manufacturing Systems Simulation </t>
    <phoneticPr fontId="3" type="noConversion"/>
  </si>
  <si>
    <t xml:space="preserve">圖控程式語言
Programming Language for Graphics Control </t>
    <phoneticPr fontId="3" type="noConversion"/>
  </si>
  <si>
    <t xml:space="preserve">先進金屬成形技術
Advanced Metal Forming Technology </t>
    <phoneticPr fontId="3" type="noConversion"/>
  </si>
  <si>
    <t xml:space="preserve">模具產業技術實務
Mold Industry Technology and Practice </t>
    <phoneticPr fontId="3" type="noConversion"/>
  </si>
  <si>
    <t xml:space="preserve">工具機產業技術實務
Machine Industry Technology and Practice </t>
    <phoneticPr fontId="3" type="noConversion"/>
  </si>
  <si>
    <t xml:space="preserve">科技英文
Technology English </t>
    <phoneticPr fontId="3" type="noConversion"/>
  </si>
  <si>
    <t xml:space="preserve">自動化機構設計
Automatic Mechanism Design </t>
    <phoneticPr fontId="3" type="noConversion"/>
  </si>
  <si>
    <t xml:space="preserve">機械元件破壞分析
Failure Analysis of Machine Elements </t>
    <phoneticPr fontId="3" type="noConversion"/>
  </si>
  <si>
    <t xml:space="preserve">製造系統實務
Manufacture System Practice </t>
    <phoneticPr fontId="3" type="noConversion"/>
  </si>
  <si>
    <t xml:space="preserve">人工智慧
Artificial Intelligence </t>
    <phoneticPr fontId="3" type="noConversion"/>
  </si>
  <si>
    <t xml:space="preserve">學期業界實習（一）
Field Practice-Semester Industry Practices(I) </t>
    <phoneticPr fontId="3" type="noConversion"/>
  </si>
  <si>
    <t xml:space="preserve">學期業界實習（二）
Field Practice-Semester Industry Practices(II) </t>
    <phoneticPr fontId="3" type="noConversion"/>
  </si>
  <si>
    <t xml:space="preserve">學期業界實習（三）
Field Practice-Semester Industry Practices(III) </t>
    <phoneticPr fontId="3" type="noConversion"/>
  </si>
  <si>
    <t>社會責任實踐教育(三)
SocialResponsibility Practice Education(3)</t>
    <phoneticPr fontId="3" type="noConversion"/>
  </si>
  <si>
    <r>
      <t>NATIONAL FORMOSA UNIVERSITY 112 學年度 COURSES FOR UNDERGRADUATE PROGRAM OF
DEPARTMENT OF MECHANICAL AND COMPUTER-AIDED ENGINEERING（機械與電腦輔助工程系四技學士班）  （</t>
    </r>
    <r>
      <rPr>
        <sz val="12"/>
        <color rgb="FFFF0000"/>
        <rFont val="新細明體"/>
        <family val="1"/>
        <charset val="136"/>
      </rPr>
      <t>112</t>
    </r>
    <r>
      <rPr>
        <sz val="12"/>
        <rFont val="新細明體"/>
        <family val="1"/>
        <charset val="136"/>
      </rPr>
      <t>學年度入學適用）</t>
    </r>
    <phoneticPr fontId="3" type="noConversion"/>
  </si>
  <si>
    <t xml:space="preserve">智慧財產權
Intellectual Property Right </t>
    <phoneticPr fontId="3" type="noConversion"/>
  </si>
  <si>
    <t>品質工程概論
Introduction of Quality Engineering</t>
    <phoneticPr fontId="3" type="noConversion"/>
  </si>
  <si>
    <t xml:space="preserve">材料科技概論
Introduction to Materials Technology </t>
    <phoneticPr fontId="3" type="noConversion"/>
  </si>
  <si>
    <t xml:space="preserve">材料力學(二)
Mechanics of Materia(2) </t>
    <phoneticPr fontId="3" type="noConversion"/>
  </si>
  <si>
    <t xml:space="preserve">熱處理
Heat Treatment </t>
    <phoneticPr fontId="3" type="noConversion"/>
  </si>
  <si>
    <t xml:space="preserve">非傳統加工及實務
Nontraditional Machining and Practice </t>
    <phoneticPr fontId="3" type="noConversion"/>
  </si>
  <si>
    <t>（1）畢業學分至少 132 學分。(A minimum of 132 credits is required for graduation.)</t>
    <phoneticPr fontId="3" type="noConversion"/>
  </si>
  <si>
    <r>
      <t>（3）</t>
    </r>
    <r>
      <rPr>
        <sz val="8"/>
        <color rgb="FFFF0000"/>
        <rFont val="新細明體"/>
        <family val="1"/>
        <charset val="136"/>
      </rPr>
      <t xml:space="preserve">3-1  </t>
    </r>
    <r>
      <rPr>
        <sz val="8"/>
        <rFont val="新細明體"/>
        <family val="1"/>
        <charset val="136"/>
      </rPr>
      <t>選修外系之專業課程至多可計入12學分為畢業學分</t>
    </r>
    <r>
      <rPr>
        <sz val="8"/>
        <color rgb="FFFF0000"/>
        <rFont val="新細明體"/>
        <family val="1"/>
        <charset val="136"/>
      </rPr>
      <t xml:space="preserve">；若有修畢學程者，其跨系、院選修學程學分數事先經系主任同意，得承認其選修非本系所開學分數至18學分。
                 Up to 12 credits of professional courses taken outside the department may count toward graduation; for students pursuing an academic program, up to 18 interdepartmental or inter-college program credits may be approved with prior consent from the department chair.  </t>
    </r>
    <phoneticPr fontId="3" type="noConversion"/>
  </si>
  <si>
    <t>（2）校共同必修 29 學分、院系專業必修 74 學分、選修至少應修29學分。
          Students must complete 29 credits of university-wide required courses, 74 credits of departmental professional required courses, and at least 29 credits of elective courses.</t>
    <phoneticPr fontId="3" type="noConversion"/>
  </si>
  <si>
    <t xml:space="preserve">         3-2  112學年度起入學學生，學生須於畢業前完成跨院6學分課程，跨院課程包含修讀微學分、自主學習及跨領域學習學分課程。
                Students admitted in Academic Year 2023 must complete 6 inter-college credits before graduation, including micro-credit courses, self-directed learning, or interdisciplinary learning courses.</t>
    <phoneticPr fontId="3" type="noConversion"/>
  </si>
  <si>
    <t xml:space="preserve">         3-3  第一學年起上下學期各至少需修讀一門「社會責任實踐教育」，並於畢業前修畢；選讀「社會責任實踐教育(三)、(四)」者，得申請免修「社會責任實踐教育(一)或(二)」，至多採計2學分為跨院6學分之畢業門檻。
                Beginning from the first academic year, students must take at least one “Social Responsibility Practice Education” course each semester and complete all required credits before graduation; students who take Level III or IV may apply for exemption from Level I or II, with up to 2 credits counted toward the 6-credit inter-college requirement.</t>
    <phoneticPr fontId="3" type="noConversion"/>
  </si>
  <si>
    <t>（4） 4-1『期中業界實習(一)、(二)』選修，於學期中實習18週，實習時數160小時。
                   Mid-semester Industry Internship (I and II) is an elective course requiring an 18-week internship totaling 160 hours.
          4-2『暑期業界實習(一)』選修，於暑假實習一個月(4週)，實習時數160小時；『暑期業界實習(二)』選修，於暑假實習二個月(8週)，實習時數320小時。
                 Summer Internship (I) consists of a 4-week, 160-hour internship, while Summer Internship (II) consists of an 8-week, 320-hour internship, both offered as elective courses.
          4-3 『寒期業界實習』選修，於寒假實習一個月(4週)，實習時數160小時。
                 The Winter Industry Internship is an elective course conducted during the winter break for 4 weeks, totaling 160 hours.
          4-4『學期業界實習(一)(二)(三)』選修，為全學期實習，18~20週，實習時數為720~800小時。
                 Full-semester Industry Internship (I, II, III) is an elective course lasting 18 to 20 weeks, requiring 720 to 800 internship hours.
          4-5 業界實習最多認列畢業學分數為 9 學分。
               A maximum of 9 internship credits may be counted toward graduation.</t>
    <phoneticPr fontId="3" type="noConversion"/>
  </si>
  <si>
    <t>（5）學生得修讀「精密機械學程」或「精密模具學程」，以取得學程修讀證明書。 
           Students may enroll in the Precision Machinery Program or the Precision Mold Program to obtain a program completion certificate.</t>
    <phoneticPr fontId="3" type="noConversion"/>
  </si>
  <si>
    <t>（6）全民國防教育軍事訓練課程不列入畢業學分計算。
            Courses in National Defense Education and Military Training are not counted toward graduation credits.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</si>
</sst>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double">
        <color indexed="1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1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justify" vertical="center" shrinkToFit="1"/>
    </xf>
    <xf numFmtId="49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justify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justify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justify" vertical="center" shrinkToFit="1"/>
    </xf>
    <xf numFmtId="0" fontId="13" fillId="2" borderId="1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2" borderId="14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0" fillId="0" borderId="0" xfId="0" applyFill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justify" vertical="center" shrinkToFit="1"/>
    </xf>
    <xf numFmtId="0" fontId="2" fillId="0" borderId="37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1" fillId="0" borderId="2" xfId="0" applyFont="1" applyFill="1" applyBorder="1" applyAlignment="1">
      <alignment vertical="center" shrinkToFit="1"/>
    </xf>
    <xf numFmtId="0" fontId="6" fillId="0" borderId="28" xfId="0" applyFont="1" applyBorder="1" applyAlignment="1">
      <alignment vertical="center"/>
    </xf>
    <xf numFmtId="0" fontId="2" fillId="0" borderId="3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justify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horizontal="justify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justify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justify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justify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wrapText="1" shrinkToFit="1"/>
    </xf>
    <xf numFmtId="0" fontId="19" fillId="0" borderId="3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78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shrinkToFit="1"/>
    </xf>
    <xf numFmtId="0" fontId="11" fillId="0" borderId="78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wrapTex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justify" vertical="center" wrapText="1"/>
    </xf>
    <xf numFmtId="0" fontId="2" fillId="0" borderId="77" xfId="0" applyFont="1" applyFill="1" applyBorder="1" applyAlignment="1">
      <alignment horizontal="justify" vertical="center" shrinkToFit="1"/>
    </xf>
    <xf numFmtId="0" fontId="2" fillId="0" borderId="77" xfId="0" applyFont="1" applyFill="1" applyBorder="1" applyAlignment="1">
      <alignment horizontal="justify" vertical="center" wrapText="1"/>
    </xf>
    <xf numFmtId="0" fontId="2" fillId="0" borderId="54" xfId="0" applyFont="1" applyBorder="1" applyAlignment="1">
      <alignment horizontal="center" textRotation="255"/>
    </xf>
    <xf numFmtId="0" fontId="1" fillId="0" borderId="55" xfId="0" applyFont="1" applyBorder="1" applyAlignment="1">
      <alignment horizontal="center" vertical="center" textRotation="255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shrinkToFit="1"/>
    </xf>
    <xf numFmtId="0" fontId="2" fillId="0" borderId="80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7" fillId="0" borderId="16" xfId="0" applyFont="1" applyFill="1" applyBorder="1" applyAlignment="1">
      <alignment horizontal="justify" vertical="center" shrinkToFit="1"/>
    </xf>
    <xf numFmtId="0" fontId="2" fillId="0" borderId="54" xfId="0" applyFont="1" applyBorder="1" applyAlignment="1">
      <alignment horizontal="center" textRotation="255"/>
    </xf>
    <xf numFmtId="0" fontId="23" fillId="0" borderId="2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horizontal="justify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justify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9" xfId="0" applyFont="1" applyFill="1" applyBorder="1" applyAlignment="1">
      <alignment vertical="center" shrinkToFit="1"/>
    </xf>
    <xf numFmtId="0" fontId="22" fillId="2" borderId="78" xfId="0" applyFont="1" applyFill="1" applyBorder="1" applyAlignment="1">
      <alignment vertical="center" shrinkToFit="1"/>
    </xf>
    <xf numFmtId="0" fontId="22" fillId="2" borderId="77" xfId="0" applyFont="1" applyFill="1" applyBorder="1" applyAlignment="1">
      <alignment vertical="center" shrinkToFit="1"/>
    </xf>
    <xf numFmtId="0" fontId="22" fillId="2" borderId="78" xfId="0" applyFont="1" applyFill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justify" vertical="center" wrapText="1" shrinkToFi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1" fillId="4" borderId="1" xfId="0" applyFont="1" applyFill="1" applyBorder="1" applyAlignment="1">
      <alignment horizontal="justify" vertical="center" wrapText="1" shrinkToFit="1"/>
    </xf>
    <xf numFmtId="0" fontId="21" fillId="4" borderId="2" xfId="0" applyFont="1" applyFill="1" applyBorder="1" applyAlignment="1">
      <alignment horizontal="justify" vertical="center" wrapText="1" shrinkToFit="1"/>
    </xf>
    <xf numFmtId="0" fontId="17" fillId="2" borderId="52" xfId="0" applyFont="1" applyFill="1" applyBorder="1" applyAlignment="1">
      <alignment horizontal="justify" vertical="center" wrapText="1" shrinkToFit="1"/>
    </xf>
    <xf numFmtId="0" fontId="17" fillId="2" borderId="1" xfId="0" applyFont="1" applyFill="1" applyBorder="1" applyAlignment="1">
      <alignment horizontal="justify" vertical="center" wrapText="1" shrinkToFit="1"/>
    </xf>
    <xf numFmtId="0" fontId="17" fillId="0" borderId="36" xfId="0" applyFont="1" applyFill="1" applyBorder="1" applyAlignment="1">
      <alignment horizontal="justify" vertical="center" wrapText="1" shrinkToFit="1"/>
    </xf>
    <xf numFmtId="0" fontId="17" fillId="2" borderId="1" xfId="0" applyFont="1" applyFill="1" applyBorder="1" applyAlignment="1">
      <alignment vertical="center" wrapText="1" shrinkToFit="1"/>
    </xf>
    <xf numFmtId="0" fontId="22" fillId="2" borderId="51" xfId="0" applyFont="1" applyFill="1" applyBorder="1" applyAlignment="1">
      <alignment vertical="center" wrapText="1" shrinkToFit="1"/>
    </xf>
    <xf numFmtId="0" fontId="22" fillId="2" borderId="2" xfId="0" applyFont="1" applyFill="1" applyBorder="1" applyAlignment="1">
      <alignment vertical="center" wrapText="1" shrinkToFit="1"/>
    </xf>
    <xf numFmtId="0" fontId="2" fillId="0" borderId="52" xfId="0" applyFont="1" applyFill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justify" vertical="center" wrapText="1" shrinkToFit="1"/>
    </xf>
    <xf numFmtId="0" fontId="2" fillId="0" borderId="12" xfId="0" applyFont="1" applyFill="1" applyBorder="1" applyAlignment="1">
      <alignment horizontal="justify" vertical="center" wrapText="1" shrinkToFit="1"/>
    </xf>
    <xf numFmtId="0" fontId="17" fillId="2" borderId="16" xfId="0" applyFont="1" applyFill="1" applyBorder="1" applyAlignment="1">
      <alignment horizontal="justify" vertical="center" wrapText="1" shrinkToFit="1"/>
    </xf>
    <xf numFmtId="0" fontId="17" fillId="2" borderId="2" xfId="0" applyFont="1" applyFill="1" applyBorder="1" applyAlignment="1">
      <alignment horizontal="justify" vertical="center" wrapText="1" shrinkToFit="1"/>
    </xf>
    <xf numFmtId="0" fontId="22" fillId="2" borderId="4" xfId="0" applyFont="1" applyFill="1" applyBorder="1" applyAlignment="1">
      <alignment vertical="center" wrapText="1" shrinkToFit="1"/>
    </xf>
    <xf numFmtId="0" fontId="22" fillId="2" borderId="2" xfId="0" applyFont="1" applyFill="1" applyBorder="1" applyAlignment="1">
      <alignment horizontal="justify" vertical="center" wrapText="1" shrinkToFit="1"/>
    </xf>
    <xf numFmtId="0" fontId="2" fillId="0" borderId="16" xfId="0" applyFont="1" applyFill="1" applyBorder="1" applyAlignment="1">
      <alignment horizontal="justify" vertical="center" wrapText="1" shrinkToFit="1"/>
    </xf>
    <xf numFmtId="0" fontId="2" fillId="0" borderId="35" xfId="0" applyFont="1" applyFill="1" applyBorder="1" applyAlignment="1">
      <alignment horizontal="justify" vertical="center" wrapText="1" shrinkToFit="1"/>
    </xf>
    <xf numFmtId="0" fontId="2" fillId="0" borderId="36" xfId="0" applyFont="1" applyFill="1" applyBorder="1" applyAlignment="1">
      <alignment horizontal="justify" vertical="center" wrapText="1" shrinkToFit="1"/>
    </xf>
    <xf numFmtId="0" fontId="17" fillId="0" borderId="38" xfId="0" applyFont="1" applyFill="1" applyBorder="1" applyAlignment="1">
      <alignment horizontal="justify" vertical="center" wrapText="1" shrinkToFit="1"/>
    </xf>
    <xf numFmtId="0" fontId="22" fillId="0" borderId="12" xfId="0" applyFont="1" applyFill="1" applyBorder="1" applyAlignment="1">
      <alignment vertical="center" wrapText="1" shrinkToFit="1"/>
    </xf>
    <xf numFmtId="0" fontId="22" fillId="2" borderId="77" xfId="0" applyFont="1" applyFill="1" applyBorder="1" applyAlignment="1">
      <alignment vertical="center" wrapText="1" shrinkToFit="1"/>
    </xf>
    <xf numFmtId="0" fontId="2" fillId="0" borderId="38" xfId="0" applyFont="1" applyFill="1" applyBorder="1" applyAlignment="1">
      <alignment horizontal="justify" vertical="center" wrapText="1" shrinkToFit="1"/>
    </xf>
    <xf numFmtId="0" fontId="22" fillId="0" borderId="4" xfId="0" applyFont="1" applyFill="1" applyBorder="1" applyAlignment="1">
      <alignment horizontal="justify" vertical="center" wrapText="1" shrinkToFit="1"/>
    </xf>
    <xf numFmtId="0" fontId="22" fillId="0" borderId="2" xfId="0" applyFont="1" applyFill="1" applyBorder="1" applyAlignment="1">
      <alignment vertical="center" wrapText="1" shrinkToFit="1"/>
    </xf>
    <xf numFmtId="0" fontId="22" fillId="0" borderId="16" xfId="0" applyFont="1" applyFill="1" applyBorder="1" applyAlignment="1">
      <alignment vertical="center" wrapText="1" shrinkToFit="1"/>
    </xf>
    <xf numFmtId="0" fontId="2" fillId="0" borderId="82" xfId="0" applyFont="1" applyFill="1" applyBorder="1" applyAlignment="1">
      <alignment horizontal="justify" vertical="center" wrapText="1" shrinkToFit="1"/>
    </xf>
    <xf numFmtId="0" fontId="2" fillId="0" borderId="77" xfId="0" applyFont="1" applyFill="1" applyBorder="1" applyAlignment="1">
      <alignment horizontal="justify" vertical="center" wrapText="1" shrinkToFit="1"/>
    </xf>
    <xf numFmtId="0" fontId="2" fillId="0" borderId="80" xfId="0" applyFont="1" applyFill="1" applyBorder="1" applyAlignment="1">
      <alignment vertical="center" wrapText="1" shrinkToFit="1"/>
    </xf>
    <xf numFmtId="0" fontId="2" fillId="0" borderId="77" xfId="0" applyFont="1" applyFill="1" applyBorder="1" applyAlignment="1">
      <alignment vertical="center" wrapText="1" shrinkToFit="1"/>
    </xf>
    <xf numFmtId="0" fontId="2" fillId="0" borderId="80" xfId="0" applyFont="1" applyFill="1" applyBorder="1" applyAlignment="1">
      <alignment horizontal="justify" vertical="center" wrapText="1" shrinkToFit="1"/>
    </xf>
    <xf numFmtId="0" fontId="2" fillId="0" borderId="2" xfId="0" applyFont="1" applyBorder="1" applyAlignment="1">
      <alignment horizontal="justify" vertical="center" wrapText="1" shrinkToFit="1"/>
    </xf>
    <xf numFmtId="0" fontId="17" fillId="0" borderId="4" xfId="0" applyFont="1" applyFill="1" applyBorder="1" applyAlignment="1">
      <alignment horizontal="justify" vertical="center" wrapText="1" shrinkToFit="1"/>
    </xf>
    <xf numFmtId="0" fontId="22" fillId="3" borderId="2" xfId="0" applyFont="1" applyFill="1" applyBorder="1" applyAlignment="1">
      <alignment vertical="center" wrapText="1" shrinkToFit="1"/>
    </xf>
    <xf numFmtId="0" fontId="2" fillId="2" borderId="36" xfId="0" applyFont="1" applyFill="1" applyBorder="1" applyAlignment="1">
      <alignment horizontal="justify" vertical="center" wrapText="1" shrinkToFit="1"/>
    </xf>
    <xf numFmtId="0" fontId="2" fillId="0" borderId="77" xfId="0" applyFont="1" applyFill="1" applyBorder="1" applyAlignment="1">
      <alignment horizontal="left" vertical="center" wrapText="1" shrinkToFit="1"/>
    </xf>
    <xf numFmtId="0" fontId="3" fillId="0" borderId="86" xfId="0" applyFont="1" applyBorder="1" applyAlignment="1">
      <alignment horizontal="center" vertical="center" wrapText="1" shrinkToFit="1"/>
    </xf>
    <xf numFmtId="0" fontId="3" fillId="0" borderId="89" xfId="0" applyFont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29" fillId="0" borderId="24" xfId="0" applyFont="1" applyFill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6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>
      <alignment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textRotation="255" wrapText="1"/>
    </xf>
    <xf numFmtId="0" fontId="3" fillId="0" borderId="24" xfId="0" applyFont="1" applyFill="1" applyBorder="1" applyAlignment="1">
      <alignment horizontal="center" vertical="center" textRotation="255" wrapText="1"/>
    </xf>
    <xf numFmtId="0" fontId="3" fillId="0" borderId="25" xfId="0" applyFont="1" applyFill="1" applyBorder="1" applyAlignment="1">
      <alignment horizontal="center" vertical="center" textRotation="255" wrapText="1"/>
    </xf>
    <xf numFmtId="0" fontId="3" fillId="0" borderId="55" xfId="0" applyFont="1" applyFill="1" applyBorder="1" applyAlignment="1">
      <alignment horizontal="center" vertical="center" textRotation="255" wrapText="1"/>
    </xf>
    <xf numFmtId="0" fontId="3" fillId="0" borderId="26" xfId="0" applyFont="1" applyFill="1" applyBorder="1" applyAlignment="1">
      <alignment horizontal="center" vertical="center" textRotation="255" wrapText="1"/>
    </xf>
    <xf numFmtId="0" fontId="6" fillId="0" borderId="58" xfId="0" applyFont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6" fillId="0" borderId="54" xfId="0" applyFont="1" applyBorder="1" applyAlignment="1">
      <alignment vertical="center" wrapText="1"/>
    </xf>
    <xf numFmtId="0" fontId="0" fillId="0" borderId="64" xfId="0" applyBorder="1" applyAlignment="1">
      <alignment vertical="center"/>
    </xf>
    <xf numFmtId="0" fontId="6" fillId="0" borderId="55" xfId="0" applyFont="1" applyBorder="1" applyAlignment="1">
      <alignment vertical="center" wrapText="1"/>
    </xf>
    <xf numFmtId="0" fontId="0" fillId="0" borderId="65" xfId="0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6" fillId="0" borderId="84" xfId="0" applyFont="1" applyBorder="1" applyAlignment="1">
      <alignment horizontal="center" vertical="center" wrapText="1" shrinkToFit="1"/>
    </xf>
    <xf numFmtId="0" fontId="0" fillId="0" borderId="85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3" fillId="2" borderId="58" xfId="0" applyFont="1" applyFill="1" applyBorder="1" applyAlignment="1">
      <alignment vertical="center" textRotation="255" wrapText="1"/>
    </xf>
    <xf numFmtId="0" fontId="3" fillId="0" borderId="2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6" xfId="0" applyFont="1" applyBorder="1">
      <alignment vertical="center"/>
    </xf>
    <xf numFmtId="0" fontId="2" fillId="0" borderId="58" xfId="0" applyFont="1" applyBorder="1" applyAlignment="1">
      <alignment horizontal="center" textRotation="255"/>
    </xf>
    <xf numFmtId="0" fontId="2" fillId="0" borderId="54" xfId="0" applyFont="1" applyBorder="1" applyAlignment="1">
      <alignment horizontal="center" textRotation="255"/>
    </xf>
    <xf numFmtId="0" fontId="29" fillId="0" borderId="54" xfId="0" applyFont="1" applyBorder="1" applyAlignment="1">
      <alignment horizontal="center" vertical="center" shrinkToFit="1"/>
    </xf>
    <xf numFmtId="0" fontId="30" fillId="0" borderId="25" xfId="0" applyFont="1" applyBorder="1" applyAlignment="1">
      <alignment vertical="center"/>
    </xf>
    <xf numFmtId="0" fontId="12" fillId="0" borderId="75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 wrapText="1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26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tabSelected="1" zoomScaleNormal="100" zoomScaleSheetLayoutView="9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C4" sqref="C4:E4"/>
    </sheetView>
  </sheetViews>
  <sheetFormatPr defaultRowHeight="16.2"/>
  <cols>
    <col min="1" max="1" width="2.6640625" style="1" customWidth="1"/>
    <col min="2" max="2" width="3.21875" style="1" customWidth="1"/>
    <col min="3" max="3" width="21.77734375" style="5" customWidth="1"/>
    <col min="4" max="4" width="3.77734375" style="6" customWidth="1"/>
    <col min="5" max="5" width="4" style="6" customWidth="1"/>
    <col min="6" max="6" width="23.88671875" style="5" customWidth="1"/>
    <col min="7" max="7" width="3.88671875" style="6" customWidth="1"/>
    <col min="8" max="8" width="3.77734375" style="6" customWidth="1"/>
    <col min="9" max="9" width="21.44140625" style="5" customWidth="1"/>
    <col min="10" max="10" width="3.88671875" style="1" customWidth="1"/>
    <col min="11" max="11" width="3.33203125" style="1" customWidth="1"/>
    <col min="12" max="12" width="21.44140625" style="3" customWidth="1"/>
    <col min="13" max="13" width="3.77734375" style="1" customWidth="1"/>
    <col min="14" max="14" width="3.33203125" style="1" customWidth="1"/>
    <col min="15" max="15" width="22.88671875" style="3" customWidth="1"/>
    <col min="16" max="16" width="3.88671875" style="1" customWidth="1"/>
    <col min="17" max="17" width="3.33203125" style="1" customWidth="1"/>
    <col min="18" max="18" width="24.33203125" style="3" customWidth="1"/>
    <col min="19" max="19" width="3.88671875" style="1" customWidth="1"/>
    <col min="20" max="20" width="3.109375" style="1" customWidth="1"/>
    <col min="21" max="21" width="20.6640625" style="3" customWidth="1"/>
    <col min="22" max="22" width="3.88671875" style="1" customWidth="1"/>
    <col min="23" max="23" width="3.33203125" style="1" customWidth="1"/>
    <col min="24" max="24" width="21" style="3" customWidth="1"/>
    <col min="25" max="25" width="3.77734375" style="1" customWidth="1"/>
    <col min="26" max="26" width="3.21875" style="1" customWidth="1"/>
    <col min="27" max="27" width="5.33203125" style="1" customWidth="1"/>
    <col min="28" max="28" width="4.77734375" customWidth="1"/>
    <col min="29" max="29" width="3.6640625" customWidth="1"/>
  </cols>
  <sheetData>
    <row r="1" spans="1:28" s="1" customFormat="1" ht="19.2" customHeight="1">
      <c r="A1" s="264" t="s">
        <v>157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6" t="s">
        <v>9</v>
      </c>
      <c r="W1" s="267"/>
      <c r="X1" s="267"/>
      <c r="Y1" s="267"/>
      <c r="Z1" s="267"/>
      <c r="AA1" s="267"/>
      <c r="AB1" s="267"/>
    </row>
    <row r="2" spans="1:28" s="1" customFormat="1" ht="15" customHeight="1" thickBo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8"/>
      <c r="W2" s="268"/>
      <c r="X2" s="268"/>
      <c r="Y2" s="268"/>
      <c r="Z2" s="268"/>
      <c r="AA2" s="268"/>
      <c r="AB2" s="268"/>
    </row>
    <row r="3" spans="1:28" s="4" customFormat="1" ht="34.5" customHeight="1">
      <c r="A3" s="284" t="s">
        <v>67</v>
      </c>
      <c r="B3" s="285"/>
      <c r="C3" s="293" t="s">
        <v>11</v>
      </c>
      <c r="D3" s="294"/>
      <c r="E3" s="294"/>
      <c r="F3" s="294"/>
      <c r="G3" s="294"/>
      <c r="H3" s="294"/>
      <c r="I3" s="295" t="s">
        <v>12</v>
      </c>
      <c r="J3" s="295"/>
      <c r="K3" s="295"/>
      <c r="L3" s="295"/>
      <c r="M3" s="295"/>
      <c r="N3" s="295"/>
      <c r="O3" s="276" t="s">
        <v>13</v>
      </c>
      <c r="P3" s="276"/>
      <c r="Q3" s="276"/>
      <c r="R3" s="276"/>
      <c r="S3" s="276"/>
      <c r="T3" s="290"/>
      <c r="U3" s="276" t="s">
        <v>14</v>
      </c>
      <c r="V3" s="276"/>
      <c r="W3" s="276"/>
      <c r="X3" s="276"/>
      <c r="Y3" s="276"/>
      <c r="Z3" s="277"/>
      <c r="AA3" s="280" t="s">
        <v>37</v>
      </c>
      <c r="AB3" s="281"/>
    </row>
    <row r="4" spans="1:28" s="4" customFormat="1" ht="23.25" customHeight="1">
      <c r="A4" s="286" t="s">
        <v>68</v>
      </c>
      <c r="B4" s="287"/>
      <c r="C4" s="286" t="s">
        <v>19</v>
      </c>
      <c r="D4" s="291"/>
      <c r="E4" s="292"/>
      <c r="F4" s="296" t="s">
        <v>15</v>
      </c>
      <c r="G4" s="296"/>
      <c r="H4" s="297"/>
      <c r="I4" s="288" t="s">
        <v>20</v>
      </c>
      <c r="J4" s="288"/>
      <c r="K4" s="288"/>
      <c r="L4" s="288" t="s">
        <v>16</v>
      </c>
      <c r="M4" s="288"/>
      <c r="N4" s="289"/>
      <c r="O4" s="288" t="s">
        <v>21</v>
      </c>
      <c r="P4" s="288"/>
      <c r="Q4" s="288"/>
      <c r="R4" s="288" t="s">
        <v>17</v>
      </c>
      <c r="S4" s="288"/>
      <c r="T4" s="289"/>
      <c r="U4" s="288" t="s">
        <v>22</v>
      </c>
      <c r="V4" s="288"/>
      <c r="W4" s="288"/>
      <c r="X4" s="288" t="s">
        <v>18</v>
      </c>
      <c r="Y4" s="288"/>
      <c r="Z4" s="332"/>
      <c r="AA4" s="282"/>
      <c r="AB4" s="283"/>
    </row>
    <row r="5" spans="1:28" s="1" customFormat="1" ht="33" customHeight="1" thickBot="1">
      <c r="A5" s="61"/>
      <c r="B5" s="62"/>
      <c r="C5" s="23" t="s">
        <v>35</v>
      </c>
      <c r="D5" s="24" t="s">
        <v>23</v>
      </c>
      <c r="E5" s="24" t="s">
        <v>25</v>
      </c>
      <c r="F5" s="25" t="s">
        <v>36</v>
      </c>
      <c r="G5" s="24" t="s">
        <v>23</v>
      </c>
      <c r="H5" s="74" t="s">
        <v>24</v>
      </c>
      <c r="I5" s="86" t="s">
        <v>33</v>
      </c>
      <c r="J5" s="26" t="s">
        <v>23</v>
      </c>
      <c r="K5" s="26" t="s">
        <v>26</v>
      </c>
      <c r="L5" s="27" t="s">
        <v>36</v>
      </c>
      <c r="M5" s="26" t="s">
        <v>27</v>
      </c>
      <c r="N5" s="83" t="s">
        <v>24</v>
      </c>
      <c r="O5" s="27" t="s">
        <v>33</v>
      </c>
      <c r="P5" s="28" t="s">
        <v>23</v>
      </c>
      <c r="Q5" s="28" t="s">
        <v>28</v>
      </c>
      <c r="R5" s="29" t="s">
        <v>34</v>
      </c>
      <c r="S5" s="28" t="s">
        <v>29</v>
      </c>
      <c r="T5" s="91" t="s">
        <v>30</v>
      </c>
      <c r="U5" s="95" t="s">
        <v>36</v>
      </c>
      <c r="V5" s="28" t="s">
        <v>23</v>
      </c>
      <c r="W5" s="28" t="s">
        <v>25</v>
      </c>
      <c r="X5" s="29" t="s">
        <v>36</v>
      </c>
      <c r="Y5" s="28" t="s">
        <v>23</v>
      </c>
      <c r="Z5" s="30" t="s">
        <v>25</v>
      </c>
      <c r="AA5" s="68" t="s">
        <v>31</v>
      </c>
      <c r="AB5" s="219" t="s">
        <v>32</v>
      </c>
    </row>
    <row r="6" spans="1:28" s="1" customFormat="1" ht="22.5" customHeight="1" thickBot="1">
      <c r="A6" s="298" t="s">
        <v>2</v>
      </c>
      <c r="B6" s="299"/>
      <c r="C6" s="218" t="s">
        <v>10</v>
      </c>
      <c r="D6" s="20">
        <v>0</v>
      </c>
      <c r="E6" s="20">
        <v>2</v>
      </c>
      <c r="F6" s="230" t="s">
        <v>82</v>
      </c>
      <c r="G6" s="20">
        <v>0</v>
      </c>
      <c r="H6" s="75">
        <v>2</v>
      </c>
      <c r="I6" s="237" t="s">
        <v>83</v>
      </c>
      <c r="J6" s="20">
        <v>0</v>
      </c>
      <c r="K6" s="20">
        <v>2</v>
      </c>
      <c r="L6" s="230" t="s">
        <v>88</v>
      </c>
      <c r="M6" s="20">
        <v>0</v>
      </c>
      <c r="N6" s="75">
        <v>2</v>
      </c>
      <c r="O6" s="238" t="s">
        <v>99</v>
      </c>
      <c r="P6" s="10">
        <v>2</v>
      </c>
      <c r="Q6" s="10">
        <v>2</v>
      </c>
      <c r="R6" s="251" t="s">
        <v>116</v>
      </c>
      <c r="S6" s="10">
        <v>2</v>
      </c>
      <c r="T6" s="92">
        <v>2</v>
      </c>
      <c r="U6" s="237" t="s">
        <v>131</v>
      </c>
      <c r="V6" s="20">
        <v>2</v>
      </c>
      <c r="W6" s="20">
        <v>2</v>
      </c>
      <c r="X6" s="12"/>
      <c r="Y6" s="10"/>
      <c r="Z6" s="11"/>
      <c r="AA6" s="274">
        <f>D12+G12+J12+M12+P12+S12+V12+Y12</f>
        <v>27</v>
      </c>
      <c r="AB6" s="269">
        <f>E12+H12+K12+N12+Q12+T12+W12+Z12</f>
        <v>40</v>
      </c>
    </row>
    <row r="7" spans="1:28" s="1" customFormat="1" ht="23.4" thickBot="1">
      <c r="A7" s="298"/>
      <c r="B7" s="300"/>
      <c r="C7" s="220" t="s">
        <v>71</v>
      </c>
      <c r="D7" s="8">
        <v>2</v>
      </c>
      <c r="E7" s="8">
        <v>2</v>
      </c>
      <c r="F7" s="169" t="s">
        <v>81</v>
      </c>
      <c r="G7" s="8">
        <v>2</v>
      </c>
      <c r="H7" s="76">
        <v>2</v>
      </c>
      <c r="I7" s="238" t="s">
        <v>84</v>
      </c>
      <c r="J7" s="8">
        <v>2</v>
      </c>
      <c r="K7" s="8">
        <v>2</v>
      </c>
      <c r="L7" s="169" t="s">
        <v>89</v>
      </c>
      <c r="M7" s="8">
        <v>2</v>
      </c>
      <c r="N7" s="76">
        <v>2</v>
      </c>
      <c r="O7" s="87"/>
      <c r="P7" s="10"/>
      <c r="Q7" s="10"/>
      <c r="R7" s="12"/>
      <c r="S7" s="10"/>
      <c r="T7" s="92"/>
      <c r="U7" s="254" t="s">
        <v>132</v>
      </c>
      <c r="V7" s="10">
        <v>2</v>
      </c>
      <c r="W7" s="10">
        <v>2</v>
      </c>
      <c r="X7" s="10"/>
      <c r="Y7" s="10"/>
      <c r="Z7" s="11"/>
      <c r="AA7" s="275"/>
      <c r="AB7" s="270"/>
    </row>
    <row r="8" spans="1:28" s="1" customFormat="1" ht="23.25" customHeight="1" thickBot="1">
      <c r="A8" s="298"/>
      <c r="B8" s="300"/>
      <c r="C8" s="220" t="s">
        <v>72</v>
      </c>
      <c r="D8" s="8">
        <v>2</v>
      </c>
      <c r="E8" s="8">
        <v>2</v>
      </c>
      <c r="F8" s="169" t="s">
        <v>80</v>
      </c>
      <c r="G8" s="8">
        <v>2</v>
      </c>
      <c r="H8" s="76">
        <v>2</v>
      </c>
      <c r="I8" s="238" t="s">
        <v>85</v>
      </c>
      <c r="J8" s="8">
        <v>2</v>
      </c>
      <c r="K8" s="8">
        <v>2</v>
      </c>
      <c r="L8" s="169" t="s">
        <v>90</v>
      </c>
      <c r="M8" s="8">
        <v>2</v>
      </c>
      <c r="N8" s="76">
        <v>2</v>
      </c>
      <c r="O8" s="87"/>
      <c r="P8" s="10"/>
      <c r="Q8" s="10"/>
      <c r="R8" s="12"/>
      <c r="S8" s="10"/>
      <c r="T8" s="92"/>
      <c r="U8" s="96"/>
      <c r="V8" s="10"/>
      <c r="W8" s="10"/>
      <c r="X8" s="10"/>
      <c r="Y8" s="10"/>
      <c r="Z8" s="11"/>
      <c r="AA8" s="275"/>
      <c r="AB8" s="270"/>
    </row>
    <row r="9" spans="1:28" s="1" customFormat="1" ht="33" customHeight="1" thickBot="1">
      <c r="A9" s="298"/>
      <c r="B9" s="300"/>
      <c r="C9" s="221" t="s">
        <v>73</v>
      </c>
      <c r="D9" s="8">
        <v>0</v>
      </c>
      <c r="E9" s="8">
        <v>2</v>
      </c>
      <c r="F9" s="222" t="s">
        <v>79</v>
      </c>
      <c r="G9" s="8">
        <v>0</v>
      </c>
      <c r="H9" s="76">
        <v>2</v>
      </c>
      <c r="I9" s="87"/>
      <c r="J9" s="8"/>
      <c r="K9" s="8"/>
      <c r="L9" s="8"/>
      <c r="M9" s="8"/>
      <c r="N9" s="76"/>
      <c r="O9" s="9"/>
      <c r="P9" s="10"/>
      <c r="Q9" s="10"/>
      <c r="R9" s="12"/>
      <c r="S9" s="10"/>
      <c r="T9" s="92"/>
      <c r="U9" s="96"/>
      <c r="V9" s="10"/>
      <c r="W9" s="10"/>
      <c r="X9" s="10"/>
      <c r="Y9" s="10"/>
      <c r="Z9" s="11"/>
      <c r="AA9" s="275"/>
      <c r="AB9" s="270"/>
    </row>
    <row r="10" spans="1:28" s="1" customFormat="1" ht="24.75" customHeight="1" thickBot="1">
      <c r="A10" s="298"/>
      <c r="B10" s="300"/>
      <c r="C10" s="50"/>
      <c r="D10" s="41"/>
      <c r="E10" s="41"/>
      <c r="F10" s="169" t="s">
        <v>52</v>
      </c>
      <c r="G10" s="8">
        <v>1</v>
      </c>
      <c r="H10" s="76">
        <v>2</v>
      </c>
      <c r="I10" s="87"/>
      <c r="J10" s="41"/>
      <c r="K10" s="41"/>
      <c r="L10" s="41"/>
      <c r="M10" s="41"/>
      <c r="N10" s="79"/>
      <c r="O10" s="40"/>
      <c r="P10" s="10"/>
      <c r="Q10" s="10"/>
      <c r="R10" s="12"/>
      <c r="S10" s="10"/>
      <c r="T10" s="92"/>
      <c r="U10" s="96"/>
      <c r="V10" s="10"/>
      <c r="W10" s="10"/>
      <c r="X10" s="10"/>
      <c r="Y10" s="10"/>
      <c r="Z10" s="11"/>
      <c r="AA10" s="275"/>
      <c r="AB10" s="270"/>
    </row>
    <row r="11" spans="1:28" s="1" customFormat="1" ht="23.4" thickBot="1">
      <c r="A11" s="301"/>
      <c r="B11" s="302"/>
      <c r="C11" s="14"/>
      <c r="D11" s="18"/>
      <c r="E11" s="18"/>
      <c r="F11" s="231" t="s">
        <v>51</v>
      </c>
      <c r="G11" s="18">
        <v>2</v>
      </c>
      <c r="H11" s="77">
        <v>2</v>
      </c>
      <c r="I11" s="88"/>
      <c r="J11" s="42"/>
      <c r="K11" s="42"/>
      <c r="L11" s="42"/>
      <c r="M11" s="42"/>
      <c r="N11" s="84"/>
      <c r="O11" s="43"/>
      <c r="P11" s="19"/>
      <c r="Q11" s="19"/>
      <c r="R11" s="47"/>
      <c r="S11" s="19"/>
      <c r="T11" s="93"/>
      <c r="U11" s="97"/>
      <c r="V11" s="19"/>
      <c r="W11" s="19"/>
      <c r="X11" s="19"/>
      <c r="Y11" s="19"/>
      <c r="Z11" s="48"/>
      <c r="AA11" s="275"/>
      <c r="AB11" s="270"/>
    </row>
    <row r="12" spans="1:28" s="1" customFormat="1" ht="15" customHeight="1" thickBot="1">
      <c r="A12" s="314" t="s">
        <v>38</v>
      </c>
      <c r="B12" s="315"/>
      <c r="C12" s="316"/>
      <c r="D12" s="31">
        <f>SUM(D6:D11)</f>
        <v>4</v>
      </c>
      <c r="E12" s="31">
        <f>SUM(E6:E11)</f>
        <v>8</v>
      </c>
      <c r="F12" s="31"/>
      <c r="G12" s="31">
        <f>SUM(G6:G11)</f>
        <v>7</v>
      </c>
      <c r="H12" s="78">
        <f>SUM(H6:H11)</f>
        <v>12</v>
      </c>
      <c r="I12" s="85"/>
      <c r="J12" s="45">
        <f>SUM(J6:J11)</f>
        <v>4</v>
      </c>
      <c r="K12" s="45">
        <f>SUM(K6:K11)</f>
        <v>6</v>
      </c>
      <c r="L12" s="45"/>
      <c r="M12" s="45">
        <f>SUM(M6:M11)</f>
        <v>4</v>
      </c>
      <c r="N12" s="80">
        <f>SUM(N6:N11)</f>
        <v>6</v>
      </c>
      <c r="O12" s="45"/>
      <c r="P12" s="31">
        <f>SUM(P6:P11)</f>
        <v>2</v>
      </c>
      <c r="Q12" s="31">
        <f>SUM(Q6:Q11)</f>
        <v>2</v>
      </c>
      <c r="R12" s="33"/>
      <c r="S12" s="31">
        <f>SUM(S6:S11)</f>
        <v>2</v>
      </c>
      <c r="T12" s="78">
        <f>SUM(T6:T11)</f>
        <v>2</v>
      </c>
      <c r="U12" s="94"/>
      <c r="V12" s="31">
        <f>SUM(V6:V11)</f>
        <v>4</v>
      </c>
      <c r="W12" s="31">
        <f>SUM(W6:W11)</f>
        <v>4</v>
      </c>
      <c r="X12" s="33"/>
      <c r="Y12" s="31">
        <f>SUM(Y6:Y11)</f>
        <v>0</v>
      </c>
      <c r="Z12" s="32">
        <f>SUM(Z6:Z11)</f>
        <v>0</v>
      </c>
      <c r="AA12" s="275"/>
      <c r="AB12" s="270"/>
    </row>
    <row r="13" spans="1:28" s="1" customFormat="1" ht="22.8">
      <c r="A13" s="338" t="s">
        <v>3</v>
      </c>
      <c r="B13" s="339"/>
      <c r="C13" s="223" t="s">
        <v>74</v>
      </c>
      <c r="D13" s="134">
        <v>3</v>
      </c>
      <c r="E13" s="134">
        <v>3</v>
      </c>
      <c r="F13" s="232" t="s">
        <v>78</v>
      </c>
      <c r="G13" s="134">
        <v>3</v>
      </c>
      <c r="H13" s="135">
        <v>3</v>
      </c>
      <c r="I13" s="239" t="s">
        <v>86</v>
      </c>
      <c r="J13" s="136">
        <v>3</v>
      </c>
      <c r="K13" s="136">
        <v>3</v>
      </c>
      <c r="L13" s="9"/>
      <c r="M13" s="8"/>
      <c r="N13" s="197"/>
      <c r="O13" s="170"/>
      <c r="P13" s="136"/>
      <c r="Q13" s="148"/>
      <c r="R13" s="252" t="s">
        <v>117</v>
      </c>
      <c r="S13" s="34">
        <v>2</v>
      </c>
      <c r="T13" s="75">
        <v>3</v>
      </c>
      <c r="U13" s="237" t="s">
        <v>133</v>
      </c>
      <c r="V13" s="8">
        <v>2</v>
      </c>
      <c r="W13" s="8">
        <v>3</v>
      </c>
      <c r="X13" s="35"/>
      <c r="Y13" s="49"/>
      <c r="Z13" s="52"/>
      <c r="AA13" s="271">
        <f>D17+G17+J17+M17+P17+S17+V17+Y17</f>
        <v>29</v>
      </c>
      <c r="AB13" s="278">
        <f>E17+H17+K17+N17+Q17+T17+W17+Z17</f>
        <v>32</v>
      </c>
    </row>
    <row r="14" spans="1:28" s="1" customFormat="1" ht="22.8">
      <c r="A14" s="340"/>
      <c r="B14" s="341"/>
      <c r="C14" s="224" t="s">
        <v>75</v>
      </c>
      <c r="D14" s="137">
        <v>3</v>
      </c>
      <c r="E14" s="137">
        <v>3</v>
      </c>
      <c r="F14" s="233" t="s">
        <v>77</v>
      </c>
      <c r="G14" s="137">
        <v>3</v>
      </c>
      <c r="H14" s="138">
        <v>3</v>
      </c>
      <c r="I14" s="225" t="s">
        <v>87</v>
      </c>
      <c r="J14" s="140">
        <v>3</v>
      </c>
      <c r="K14" s="140">
        <v>3</v>
      </c>
      <c r="L14" s="141"/>
      <c r="M14" s="140"/>
      <c r="N14" s="142"/>
      <c r="O14" s="141"/>
      <c r="P14" s="140"/>
      <c r="Q14" s="140"/>
      <c r="R14" s="141"/>
      <c r="S14" s="8"/>
      <c r="T14" s="76"/>
      <c r="U14" s="87"/>
      <c r="V14" s="8"/>
      <c r="W14" s="8"/>
      <c r="X14" s="9"/>
      <c r="Y14" s="10"/>
      <c r="Z14" s="11"/>
      <c r="AA14" s="272"/>
      <c r="AB14" s="279"/>
    </row>
    <row r="15" spans="1:28" s="1" customFormat="1" ht="22.8">
      <c r="A15" s="340"/>
      <c r="B15" s="341"/>
      <c r="C15" s="226" t="s">
        <v>44</v>
      </c>
      <c r="D15" s="137">
        <v>2</v>
      </c>
      <c r="E15" s="137">
        <v>3</v>
      </c>
      <c r="F15" s="233" t="s">
        <v>53</v>
      </c>
      <c r="G15" s="137">
        <v>3</v>
      </c>
      <c r="H15" s="138">
        <v>3</v>
      </c>
      <c r="I15" s="139"/>
      <c r="J15" s="140"/>
      <c r="K15" s="140"/>
      <c r="L15" s="141"/>
      <c r="M15" s="140"/>
      <c r="N15" s="142"/>
      <c r="O15" s="141"/>
      <c r="P15" s="140"/>
      <c r="Q15" s="140"/>
      <c r="R15" s="141" t="s">
        <v>0</v>
      </c>
      <c r="S15" s="8"/>
      <c r="T15" s="76"/>
      <c r="U15" s="87"/>
      <c r="V15" s="8"/>
      <c r="W15" s="8"/>
      <c r="X15" s="8"/>
      <c r="Y15" s="10"/>
      <c r="Z15" s="11"/>
      <c r="AA15" s="272"/>
      <c r="AB15" s="279"/>
    </row>
    <row r="16" spans="1:28" s="1" customFormat="1" ht="23.4" thickBot="1">
      <c r="A16" s="340"/>
      <c r="B16" s="341"/>
      <c r="C16" s="225" t="s">
        <v>43</v>
      </c>
      <c r="D16" s="140">
        <v>2</v>
      </c>
      <c r="E16" s="140">
        <v>2</v>
      </c>
      <c r="F16" s="120"/>
      <c r="G16" s="119"/>
      <c r="H16" s="121"/>
      <c r="I16" s="122"/>
      <c r="J16" s="123"/>
      <c r="K16" s="123"/>
      <c r="L16" s="124"/>
      <c r="M16" s="125"/>
      <c r="N16" s="126"/>
      <c r="O16" s="124"/>
      <c r="P16" s="125"/>
      <c r="Q16" s="125"/>
      <c r="R16" s="124"/>
      <c r="S16" s="125"/>
      <c r="T16" s="126"/>
      <c r="U16" s="127"/>
      <c r="V16" s="125"/>
      <c r="W16" s="125"/>
      <c r="X16" s="125"/>
      <c r="Y16" s="128"/>
      <c r="Z16" s="129"/>
      <c r="AA16" s="272"/>
      <c r="AB16" s="279"/>
    </row>
    <row r="17" spans="1:28" s="1" customFormat="1" ht="18.600000000000001" customHeight="1" thickBot="1">
      <c r="A17" s="342"/>
      <c r="B17" s="343"/>
      <c r="C17" s="44" t="s">
        <v>39</v>
      </c>
      <c r="D17" s="45">
        <f>SUM(D13:D16)</f>
        <v>10</v>
      </c>
      <c r="E17" s="45">
        <f>SUM(E13:E16)</f>
        <v>11</v>
      </c>
      <c r="F17" s="57"/>
      <c r="G17" s="45">
        <f>SUM(G13:G16)</f>
        <v>9</v>
      </c>
      <c r="H17" s="80">
        <f>SUM(H13:H16)</f>
        <v>9</v>
      </c>
      <c r="I17" s="89"/>
      <c r="J17" s="31">
        <f>SUM(J13:J16)</f>
        <v>6</v>
      </c>
      <c r="K17" s="31">
        <f>SUM(K13:K16)</f>
        <v>6</v>
      </c>
      <c r="L17" s="56"/>
      <c r="M17" s="31">
        <f>SUM(M13:M16)</f>
        <v>0</v>
      </c>
      <c r="N17" s="78">
        <f>SUM(N13:N16)</f>
        <v>0</v>
      </c>
      <c r="O17" s="56"/>
      <c r="P17" s="31">
        <f>SUM(P13:P16)</f>
        <v>0</v>
      </c>
      <c r="Q17" s="31">
        <f>SUM(Q13:Q16)</f>
        <v>0</v>
      </c>
      <c r="R17" s="56"/>
      <c r="S17" s="31">
        <f>SUM(S13:S16)</f>
        <v>2</v>
      </c>
      <c r="T17" s="78">
        <f>SUM(T13:T16)</f>
        <v>3</v>
      </c>
      <c r="U17" s="89"/>
      <c r="V17" s="31">
        <f>SUM(V13:V16)</f>
        <v>2</v>
      </c>
      <c r="W17" s="31">
        <f>SUM(W13:W16)</f>
        <v>3</v>
      </c>
      <c r="X17" s="31"/>
      <c r="Y17" s="31">
        <f>SUM(Y13:Y16)</f>
        <v>0</v>
      </c>
      <c r="Z17" s="32">
        <f>SUM(Z13:Z16)</f>
        <v>0</v>
      </c>
      <c r="AA17" s="273"/>
      <c r="AB17" s="269"/>
    </row>
    <row r="18" spans="1:28" s="1" customFormat="1" ht="34.200000000000003">
      <c r="A18" s="338" t="s">
        <v>5</v>
      </c>
      <c r="B18" s="357"/>
      <c r="C18" s="227" t="s">
        <v>45</v>
      </c>
      <c r="D18" s="179">
        <v>3</v>
      </c>
      <c r="E18" s="179">
        <v>3</v>
      </c>
      <c r="F18" s="234" t="s">
        <v>54</v>
      </c>
      <c r="G18" s="180">
        <v>3</v>
      </c>
      <c r="H18" s="181">
        <v>3</v>
      </c>
      <c r="I18" s="178" t="s">
        <v>59</v>
      </c>
      <c r="J18" s="158">
        <v>3</v>
      </c>
      <c r="K18" s="182">
        <v>3</v>
      </c>
      <c r="L18" s="243" t="s">
        <v>91</v>
      </c>
      <c r="M18" s="157">
        <v>3</v>
      </c>
      <c r="N18" s="183">
        <v>3</v>
      </c>
      <c r="O18" s="244" t="s">
        <v>100</v>
      </c>
      <c r="P18" s="158">
        <v>2</v>
      </c>
      <c r="Q18" s="158">
        <v>2</v>
      </c>
      <c r="R18" s="244" t="s">
        <v>118</v>
      </c>
      <c r="S18" s="158">
        <v>2</v>
      </c>
      <c r="T18" s="184">
        <v>2</v>
      </c>
      <c r="U18" s="178" t="s">
        <v>134</v>
      </c>
      <c r="V18" s="185">
        <v>1</v>
      </c>
      <c r="W18" s="185">
        <v>3</v>
      </c>
      <c r="X18" s="186"/>
      <c r="Y18" s="51"/>
      <c r="Z18" s="70"/>
      <c r="AA18" s="271">
        <f>D24+G24+J24+M24+P24+S24+V24+Y24</f>
        <v>47</v>
      </c>
      <c r="AB18" s="348">
        <f>E24+H24+K24+N24+Q24+T24+W24+Z24</f>
        <v>73</v>
      </c>
    </row>
    <row r="19" spans="1:28" s="1" customFormat="1" ht="34.200000000000003">
      <c r="A19" s="358"/>
      <c r="B19" s="359"/>
      <c r="C19" s="228" t="s">
        <v>46</v>
      </c>
      <c r="D19" s="179">
        <v>1</v>
      </c>
      <c r="E19" s="179">
        <v>3</v>
      </c>
      <c r="F19" s="235" t="s">
        <v>55</v>
      </c>
      <c r="G19" s="179">
        <v>2</v>
      </c>
      <c r="H19" s="188">
        <v>3</v>
      </c>
      <c r="I19" s="240" t="s">
        <v>60</v>
      </c>
      <c r="J19" s="158">
        <v>1</v>
      </c>
      <c r="K19" s="158">
        <v>3</v>
      </c>
      <c r="L19" s="178" t="s">
        <v>92</v>
      </c>
      <c r="M19" s="158">
        <v>3</v>
      </c>
      <c r="N19" s="184">
        <v>3</v>
      </c>
      <c r="O19" s="244" t="s">
        <v>101</v>
      </c>
      <c r="P19" s="158">
        <v>2</v>
      </c>
      <c r="Q19" s="158">
        <v>2</v>
      </c>
      <c r="R19" s="244" t="s">
        <v>119</v>
      </c>
      <c r="S19" s="158">
        <v>2</v>
      </c>
      <c r="T19" s="184">
        <v>3</v>
      </c>
      <c r="U19" s="178"/>
      <c r="V19" s="158"/>
      <c r="W19" s="158"/>
      <c r="X19" s="189"/>
      <c r="Y19" s="63"/>
      <c r="Z19" s="72"/>
      <c r="AA19" s="272"/>
      <c r="AB19" s="349"/>
    </row>
    <row r="20" spans="1:28" s="1" customFormat="1" ht="34.200000000000003">
      <c r="A20" s="358"/>
      <c r="B20" s="359"/>
      <c r="C20" s="228" t="s">
        <v>48</v>
      </c>
      <c r="D20" s="179">
        <v>1</v>
      </c>
      <c r="E20" s="179">
        <v>3</v>
      </c>
      <c r="F20" s="228" t="s">
        <v>56</v>
      </c>
      <c r="G20" s="179">
        <v>2</v>
      </c>
      <c r="H20" s="202">
        <v>3</v>
      </c>
      <c r="I20" s="241" t="s">
        <v>61</v>
      </c>
      <c r="J20" s="179">
        <v>1</v>
      </c>
      <c r="K20" s="179">
        <v>3</v>
      </c>
      <c r="L20" s="228" t="s">
        <v>93</v>
      </c>
      <c r="M20" s="158">
        <v>1</v>
      </c>
      <c r="N20" s="184">
        <v>3</v>
      </c>
      <c r="O20" s="245" t="s">
        <v>102</v>
      </c>
      <c r="P20" s="157">
        <v>2</v>
      </c>
      <c r="Q20" s="157">
        <v>3</v>
      </c>
      <c r="R20" s="253" t="s">
        <v>120</v>
      </c>
      <c r="S20" s="157">
        <v>1</v>
      </c>
      <c r="T20" s="184">
        <v>3</v>
      </c>
      <c r="U20" s="190"/>
      <c r="V20" s="190"/>
      <c r="W20" s="190"/>
      <c r="X20" s="190"/>
      <c r="Y20" s="10"/>
      <c r="Z20" s="11"/>
      <c r="AA20" s="272"/>
      <c r="AB20" s="349"/>
    </row>
    <row r="21" spans="1:28" s="1" customFormat="1" ht="34.200000000000003">
      <c r="A21" s="358"/>
      <c r="B21" s="359"/>
      <c r="C21" s="228" t="s">
        <v>47</v>
      </c>
      <c r="D21" s="179">
        <v>1</v>
      </c>
      <c r="E21" s="179">
        <v>3</v>
      </c>
      <c r="F21" s="228" t="s">
        <v>57</v>
      </c>
      <c r="G21" s="179">
        <v>1</v>
      </c>
      <c r="H21" s="202">
        <v>3</v>
      </c>
      <c r="I21" s="241" t="s">
        <v>62</v>
      </c>
      <c r="J21" s="179">
        <v>2</v>
      </c>
      <c r="K21" s="179">
        <v>3</v>
      </c>
      <c r="L21" s="228" t="s">
        <v>94</v>
      </c>
      <c r="M21" s="179">
        <v>2</v>
      </c>
      <c r="N21" s="188">
        <v>2</v>
      </c>
      <c r="O21" s="228" t="s">
        <v>114</v>
      </c>
      <c r="P21" s="179">
        <v>1</v>
      </c>
      <c r="Q21" s="179">
        <v>3</v>
      </c>
      <c r="R21" s="228" t="s">
        <v>121</v>
      </c>
      <c r="S21" s="179">
        <v>2</v>
      </c>
      <c r="T21" s="158">
        <v>3</v>
      </c>
      <c r="U21" s="191"/>
      <c r="V21" s="192"/>
      <c r="W21" s="192"/>
      <c r="X21" s="186"/>
      <c r="Y21" s="13"/>
      <c r="Z21" s="71"/>
      <c r="AA21" s="352"/>
      <c r="AB21" s="350"/>
    </row>
    <row r="22" spans="1:28" s="1" customFormat="1" ht="22.8">
      <c r="A22" s="358"/>
      <c r="B22" s="359"/>
      <c r="C22" s="187"/>
      <c r="D22" s="187"/>
      <c r="E22" s="187"/>
      <c r="F22" s="187"/>
      <c r="G22" s="187"/>
      <c r="H22" s="200"/>
      <c r="I22" s="201"/>
      <c r="J22" s="187"/>
      <c r="K22" s="187"/>
      <c r="L22" s="187"/>
      <c r="M22" s="179"/>
      <c r="N22" s="188"/>
      <c r="O22" s="228" t="s">
        <v>115</v>
      </c>
      <c r="P22" s="179">
        <v>2</v>
      </c>
      <c r="Q22" s="179">
        <v>2</v>
      </c>
      <c r="R22" s="187"/>
      <c r="S22" s="187"/>
      <c r="T22" s="184"/>
      <c r="U22" s="193"/>
      <c r="V22" s="193"/>
      <c r="W22" s="193"/>
      <c r="X22" s="186"/>
      <c r="Y22" s="51"/>
      <c r="Z22" s="70"/>
      <c r="AA22" s="352"/>
      <c r="AB22" s="350"/>
    </row>
    <row r="23" spans="1:28" s="1" customFormat="1" ht="15" customHeight="1" thickBot="1">
      <c r="A23" s="358"/>
      <c r="B23" s="359"/>
      <c r="C23" s="116"/>
      <c r="D23" s="54"/>
      <c r="E23" s="54"/>
      <c r="F23" s="16"/>
      <c r="G23" s="16"/>
      <c r="H23" s="99"/>
      <c r="I23" s="143"/>
      <c r="J23" s="130"/>
      <c r="K23" s="130"/>
      <c r="L23" s="133"/>
      <c r="M23" s="131"/>
      <c r="N23" s="132"/>
      <c r="O23" s="144"/>
      <c r="P23" s="145"/>
      <c r="Q23" s="145"/>
      <c r="R23" s="146" t="s">
        <v>6</v>
      </c>
      <c r="S23" s="145"/>
      <c r="T23" s="147"/>
      <c r="U23" s="58"/>
      <c r="V23" s="18"/>
      <c r="W23" s="18"/>
      <c r="X23" s="58"/>
      <c r="Y23" s="58"/>
      <c r="Z23" s="73"/>
      <c r="AA23" s="352"/>
      <c r="AB23" s="350"/>
    </row>
    <row r="24" spans="1:28" s="1" customFormat="1" ht="15" customHeight="1" thickBot="1">
      <c r="A24" s="360"/>
      <c r="B24" s="361"/>
      <c r="C24" s="117" t="s">
        <v>39</v>
      </c>
      <c r="D24" s="45">
        <f>SUM(D18:D23)</f>
        <v>6</v>
      </c>
      <c r="E24" s="45">
        <f>SUM(E18:E23)</f>
        <v>12</v>
      </c>
      <c r="F24" s="60"/>
      <c r="G24" s="45">
        <f>SUM(G18:G23)</f>
        <v>8</v>
      </c>
      <c r="H24" s="80">
        <f>SUM(H18:H23)</f>
        <v>12</v>
      </c>
      <c r="I24" s="90"/>
      <c r="J24" s="45">
        <f>SUM(J18:J23)</f>
        <v>7</v>
      </c>
      <c r="K24" s="45">
        <f>SUM(K18:K23)</f>
        <v>12</v>
      </c>
      <c r="L24" s="59"/>
      <c r="M24" s="45">
        <f>SUM(M18:M23)</f>
        <v>9</v>
      </c>
      <c r="N24" s="80">
        <f>SUM(N18:N23)</f>
        <v>11</v>
      </c>
      <c r="O24" s="59"/>
      <c r="P24" s="45">
        <f>SUM(P18:P23)</f>
        <v>9</v>
      </c>
      <c r="Q24" s="45">
        <f>SUM(Q18:Q23)</f>
        <v>12</v>
      </c>
      <c r="R24" s="59"/>
      <c r="S24" s="45">
        <f>SUM(S18:S23)</f>
        <v>7</v>
      </c>
      <c r="T24" s="80">
        <f>SUM(T18:T23)</f>
        <v>11</v>
      </c>
      <c r="U24" s="59"/>
      <c r="V24" s="45">
        <f>SUM(V18:V23)</f>
        <v>1</v>
      </c>
      <c r="W24" s="45">
        <f>SUM(W18:W23)</f>
        <v>3</v>
      </c>
      <c r="X24" s="59"/>
      <c r="Y24" s="45">
        <f>SUM(Y18:Y23)</f>
        <v>0</v>
      </c>
      <c r="Z24" s="46">
        <f>SUM(Z18:Z23)</f>
        <v>0</v>
      </c>
      <c r="AA24" s="353"/>
      <c r="AB24" s="351"/>
    </row>
    <row r="25" spans="1:28" s="1" customFormat="1" ht="24.6" customHeight="1" thickBot="1">
      <c r="A25" s="354" t="s">
        <v>40</v>
      </c>
      <c r="B25" s="355"/>
      <c r="C25" s="356"/>
      <c r="D25" s="45">
        <f>D17+D24</f>
        <v>16</v>
      </c>
      <c r="E25" s="45">
        <f>E17+E24</f>
        <v>23</v>
      </c>
      <c r="F25" s="60"/>
      <c r="G25" s="45">
        <f>G17+G24</f>
        <v>17</v>
      </c>
      <c r="H25" s="45">
        <f>H17+H24</f>
        <v>21</v>
      </c>
      <c r="I25" s="90"/>
      <c r="J25" s="45">
        <f>J17+J24</f>
        <v>13</v>
      </c>
      <c r="K25" s="45">
        <f>K17+K24</f>
        <v>18</v>
      </c>
      <c r="L25" s="59"/>
      <c r="M25" s="45">
        <f>M17+M24</f>
        <v>9</v>
      </c>
      <c r="N25" s="80">
        <f>N17+N24</f>
        <v>11</v>
      </c>
      <c r="O25" s="90"/>
      <c r="P25" s="45">
        <f>P17+P24</f>
        <v>9</v>
      </c>
      <c r="Q25" s="45">
        <f>Q17+Q24</f>
        <v>12</v>
      </c>
      <c r="R25" s="59"/>
      <c r="S25" s="45">
        <f>S17+S24</f>
        <v>9</v>
      </c>
      <c r="T25" s="80">
        <f>T17+T24</f>
        <v>14</v>
      </c>
      <c r="U25" s="90"/>
      <c r="V25" s="45">
        <f>V17+V24</f>
        <v>3</v>
      </c>
      <c r="W25" s="45">
        <f>W17+W24</f>
        <v>6</v>
      </c>
      <c r="X25" s="59"/>
      <c r="Y25" s="45">
        <f>Y17+Y24</f>
        <v>0</v>
      </c>
      <c r="Z25" s="46">
        <f>Z17+Z24</f>
        <v>0</v>
      </c>
      <c r="AA25" s="37">
        <f>D25+G25+J25+M25+P25+S25+V25+Y25</f>
        <v>76</v>
      </c>
      <c r="AB25" s="37">
        <f>E25+H25+K25+N25+Q25+T25+W25+Z25</f>
        <v>105</v>
      </c>
    </row>
    <row r="26" spans="1:28" s="1" customFormat="1" ht="22.8">
      <c r="A26" s="336" t="s">
        <v>4</v>
      </c>
      <c r="B26" s="337"/>
      <c r="C26" s="229" t="s">
        <v>49</v>
      </c>
      <c r="D26" s="34">
        <v>2</v>
      </c>
      <c r="E26" s="34">
        <v>2</v>
      </c>
      <c r="F26" s="236" t="s">
        <v>58</v>
      </c>
      <c r="G26" s="34">
        <v>3</v>
      </c>
      <c r="H26" s="166">
        <v>3</v>
      </c>
      <c r="I26" s="242" t="s">
        <v>63</v>
      </c>
      <c r="J26" s="34">
        <v>3</v>
      </c>
      <c r="K26" s="34">
        <v>3</v>
      </c>
      <c r="L26" s="169" t="s">
        <v>95</v>
      </c>
      <c r="M26" s="8">
        <v>3</v>
      </c>
      <c r="N26" s="160">
        <v>3</v>
      </c>
      <c r="O26" s="246" t="s">
        <v>103</v>
      </c>
      <c r="P26" s="8">
        <v>3</v>
      </c>
      <c r="Q26" s="20">
        <v>3</v>
      </c>
      <c r="R26" s="194" t="s">
        <v>122</v>
      </c>
      <c r="S26" s="8">
        <v>3</v>
      </c>
      <c r="T26" s="160">
        <v>3</v>
      </c>
      <c r="U26" s="161" t="s">
        <v>135</v>
      </c>
      <c r="V26" s="149">
        <v>2</v>
      </c>
      <c r="W26" s="149">
        <v>2</v>
      </c>
      <c r="X26" s="169" t="s">
        <v>145</v>
      </c>
      <c r="Y26" s="8">
        <v>3</v>
      </c>
      <c r="Z26" s="8">
        <v>3</v>
      </c>
      <c r="AA26" s="344" t="s">
        <v>1</v>
      </c>
      <c r="AB26" s="281"/>
    </row>
    <row r="27" spans="1:28" s="1" customFormat="1" ht="34.200000000000003">
      <c r="A27" s="336"/>
      <c r="B27" s="337"/>
      <c r="C27" s="169" t="s">
        <v>158</v>
      </c>
      <c r="D27" s="8">
        <v>2</v>
      </c>
      <c r="E27" s="8">
        <v>2</v>
      </c>
      <c r="F27" s="236" t="s">
        <v>159</v>
      </c>
      <c r="G27" s="8">
        <v>3</v>
      </c>
      <c r="H27" s="76">
        <v>3</v>
      </c>
      <c r="I27" s="238" t="s">
        <v>160</v>
      </c>
      <c r="J27" s="8">
        <v>3</v>
      </c>
      <c r="K27" s="8">
        <v>3</v>
      </c>
      <c r="L27" s="169" t="s">
        <v>161</v>
      </c>
      <c r="M27" s="8">
        <v>3</v>
      </c>
      <c r="N27" s="160">
        <v>3</v>
      </c>
      <c r="O27" s="247" t="s">
        <v>162</v>
      </c>
      <c r="P27" s="8">
        <v>3</v>
      </c>
      <c r="Q27" s="8">
        <v>3</v>
      </c>
      <c r="R27" s="169" t="s">
        <v>163</v>
      </c>
      <c r="S27" s="8">
        <v>3</v>
      </c>
      <c r="T27" s="160">
        <v>3</v>
      </c>
      <c r="U27" s="247" t="s">
        <v>136</v>
      </c>
      <c r="V27" s="8">
        <v>3</v>
      </c>
      <c r="W27" s="8">
        <v>3</v>
      </c>
      <c r="X27" s="21" t="s">
        <v>146</v>
      </c>
      <c r="Y27" s="22">
        <v>3</v>
      </c>
      <c r="Z27" s="108">
        <v>3</v>
      </c>
      <c r="AA27" s="345"/>
      <c r="AB27" s="283"/>
    </row>
    <row r="28" spans="1:28" s="1" customFormat="1" ht="34.200000000000003">
      <c r="A28" s="336"/>
      <c r="B28" s="337"/>
      <c r="C28" s="7"/>
      <c r="D28" s="8"/>
      <c r="E28" s="8"/>
      <c r="F28" s="102"/>
      <c r="G28" s="102"/>
      <c r="H28" s="103"/>
      <c r="I28" s="238" t="s">
        <v>64</v>
      </c>
      <c r="J28" s="8">
        <v>3</v>
      </c>
      <c r="K28" s="8">
        <v>3</v>
      </c>
      <c r="L28" s="169" t="s">
        <v>96</v>
      </c>
      <c r="M28" s="8">
        <v>3</v>
      </c>
      <c r="N28" s="160">
        <v>3</v>
      </c>
      <c r="O28" s="247" t="s">
        <v>104</v>
      </c>
      <c r="P28" s="8">
        <v>3</v>
      </c>
      <c r="Q28" s="8">
        <v>3</v>
      </c>
      <c r="R28" s="169" t="s">
        <v>123</v>
      </c>
      <c r="S28" s="8">
        <v>3</v>
      </c>
      <c r="T28" s="160">
        <v>3</v>
      </c>
      <c r="U28" s="255" t="s">
        <v>137</v>
      </c>
      <c r="V28" s="8">
        <v>3</v>
      </c>
      <c r="W28" s="8">
        <v>3</v>
      </c>
      <c r="X28" s="21" t="s">
        <v>147</v>
      </c>
      <c r="Y28" s="22">
        <v>3</v>
      </c>
      <c r="Z28" s="108">
        <v>3</v>
      </c>
      <c r="AA28" s="345"/>
      <c r="AB28" s="283"/>
    </row>
    <row r="29" spans="1:28" s="1" customFormat="1" ht="33.75" customHeight="1">
      <c r="A29" s="336"/>
      <c r="B29" s="337"/>
      <c r="C29" s="7"/>
      <c r="D29" s="8"/>
      <c r="E29" s="8"/>
      <c r="F29" s="102"/>
      <c r="G29" s="102"/>
      <c r="H29" s="103"/>
      <c r="I29" s="167"/>
      <c r="J29" s="8"/>
      <c r="K29" s="8"/>
      <c r="L29" s="169" t="s">
        <v>97</v>
      </c>
      <c r="M29" s="8">
        <v>3</v>
      </c>
      <c r="N29" s="160">
        <v>3</v>
      </c>
      <c r="O29" s="247" t="s">
        <v>105</v>
      </c>
      <c r="P29" s="8">
        <v>3</v>
      </c>
      <c r="Q29" s="8">
        <v>3</v>
      </c>
      <c r="R29" s="169" t="s">
        <v>124</v>
      </c>
      <c r="S29" s="8">
        <v>3</v>
      </c>
      <c r="T29" s="160">
        <v>3</v>
      </c>
      <c r="U29" s="247" t="s">
        <v>138</v>
      </c>
      <c r="V29" s="8">
        <v>3</v>
      </c>
      <c r="W29" s="8">
        <v>3</v>
      </c>
      <c r="X29" s="21" t="s">
        <v>148</v>
      </c>
      <c r="Y29" s="22">
        <v>3</v>
      </c>
      <c r="Z29" s="107">
        <v>3</v>
      </c>
      <c r="AA29" s="345"/>
      <c r="AB29" s="283"/>
    </row>
    <row r="30" spans="1:28" s="1" customFormat="1" ht="32.25" customHeight="1">
      <c r="A30" s="336"/>
      <c r="B30" s="337"/>
      <c r="C30" s="195"/>
      <c r="D30" s="8"/>
      <c r="E30" s="8"/>
      <c r="F30" s="9"/>
      <c r="G30" s="8"/>
      <c r="H30" s="76"/>
      <c r="I30" s="9"/>
      <c r="J30" s="8"/>
      <c r="K30" s="8"/>
      <c r="L30" s="35"/>
      <c r="M30" s="34"/>
      <c r="N30" s="196"/>
      <c r="O30" s="247" t="s">
        <v>106</v>
      </c>
      <c r="P30" s="8">
        <v>3</v>
      </c>
      <c r="Q30" s="8">
        <v>3</v>
      </c>
      <c r="R30" s="169" t="s">
        <v>125</v>
      </c>
      <c r="S30" s="8">
        <v>3</v>
      </c>
      <c r="T30" s="160">
        <v>3</v>
      </c>
      <c r="U30" s="247" t="s">
        <v>139</v>
      </c>
      <c r="V30" s="8">
        <v>3</v>
      </c>
      <c r="W30" s="8">
        <v>3</v>
      </c>
      <c r="X30" s="21" t="s">
        <v>149</v>
      </c>
      <c r="Y30" s="22">
        <v>3</v>
      </c>
      <c r="Z30" s="107">
        <v>3</v>
      </c>
      <c r="AA30" s="345"/>
      <c r="AB30" s="283"/>
    </row>
    <row r="31" spans="1:28" s="1" customFormat="1" ht="22.8">
      <c r="A31" s="336"/>
      <c r="B31" s="337"/>
      <c r="C31" s="105"/>
      <c r="D31" s="8"/>
      <c r="E31" s="8"/>
      <c r="F31" s="8"/>
      <c r="G31" s="8"/>
      <c r="H31" s="76"/>
      <c r="I31" s="162"/>
      <c r="J31" s="8"/>
      <c r="K31" s="8"/>
      <c r="L31" s="9"/>
      <c r="M31" s="8"/>
      <c r="N31" s="160"/>
      <c r="O31" s="248" t="s">
        <v>107</v>
      </c>
      <c r="P31" s="34">
        <v>3</v>
      </c>
      <c r="Q31" s="8">
        <v>3</v>
      </c>
      <c r="R31" s="169" t="s">
        <v>126</v>
      </c>
      <c r="S31" s="172">
        <v>3</v>
      </c>
      <c r="T31" s="173">
        <v>3</v>
      </c>
      <c r="U31" s="247" t="s">
        <v>140</v>
      </c>
      <c r="V31" s="8">
        <v>3</v>
      </c>
      <c r="W31" s="8">
        <v>3</v>
      </c>
      <c r="X31" s="159" t="s">
        <v>150</v>
      </c>
      <c r="Y31" s="150">
        <v>3</v>
      </c>
      <c r="Z31" s="151">
        <v>3</v>
      </c>
      <c r="AA31" s="346">
        <v>29</v>
      </c>
      <c r="AB31" s="347"/>
    </row>
    <row r="32" spans="1:28" s="1" customFormat="1" ht="22.8">
      <c r="A32" s="336"/>
      <c r="B32" s="337"/>
      <c r="C32" s="105"/>
      <c r="D32" s="8"/>
      <c r="E32" s="8"/>
      <c r="F32" s="8"/>
      <c r="G32" s="8"/>
      <c r="H32" s="76"/>
      <c r="I32" s="168"/>
      <c r="J32" s="34"/>
      <c r="K32" s="34"/>
      <c r="L32" s="9"/>
      <c r="M32" s="34"/>
      <c r="N32" s="196"/>
      <c r="O32" s="249" t="s">
        <v>108</v>
      </c>
      <c r="P32" s="8">
        <v>3</v>
      </c>
      <c r="Q32" s="176">
        <v>3</v>
      </c>
      <c r="R32" s="194" t="s">
        <v>127</v>
      </c>
      <c r="S32" s="8">
        <v>3</v>
      </c>
      <c r="T32" s="160">
        <v>3</v>
      </c>
      <c r="U32" s="247" t="s">
        <v>141</v>
      </c>
      <c r="V32" s="8">
        <v>3</v>
      </c>
      <c r="W32" s="8">
        <v>3</v>
      </c>
      <c r="X32" s="21" t="s">
        <v>151</v>
      </c>
      <c r="Y32" s="150">
        <v>3</v>
      </c>
      <c r="Z32" s="151">
        <v>3</v>
      </c>
      <c r="AA32" s="345" t="s">
        <v>7</v>
      </c>
      <c r="AB32" s="283"/>
    </row>
    <row r="33" spans="1:28" s="1" customFormat="1" ht="32.25" customHeight="1">
      <c r="A33" s="336"/>
      <c r="B33" s="337"/>
      <c r="C33" s="105"/>
      <c r="D33" s="8"/>
      <c r="E33" s="8"/>
      <c r="F33" s="102"/>
      <c r="G33" s="102"/>
      <c r="H33" s="103"/>
      <c r="I33" s="162"/>
      <c r="J33" s="8"/>
      <c r="K33" s="8"/>
      <c r="L33" s="102"/>
      <c r="M33" s="102"/>
      <c r="N33" s="153"/>
      <c r="O33" s="249" t="s">
        <v>109</v>
      </c>
      <c r="P33" s="8">
        <v>3</v>
      </c>
      <c r="Q33" s="8">
        <v>3</v>
      </c>
      <c r="R33" s="194" t="s">
        <v>128</v>
      </c>
      <c r="S33" s="174">
        <v>3</v>
      </c>
      <c r="T33" s="175">
        <v>3</v>
      </c>
      <c r="U33" s="177" t="s">
        <v>142</v>
      </c>
      <c r="V33" s="8">
        <v>3</v>
      </c>
      <c r="W33" s="8">
        <v>3</v>
      </c>
      <c r="X33" s="21" t="s">
        <v>152</v>
      </c>
      <c r="Y33" s="22">
        <v>3</v>
      </c>
      <c r="Z33" s="104">
        <v>3</v>
      </c>
      <c r="AA33" s="345" t="s">
        <v>8</v>
      </c>
      <c r="AB33" s="283"/>
    </row>
    <row r="34" spans="1:28" s="1" customFormat="1" ht="34.200000000000003">
      <c r="A34" s="336"/>
      <c r="B34" s="337"/>
      <c r="C34" s="154"/>
      <c r="D34" s="152"/>
      <c r="E34" s="152"/>
      <c r="F34" s="9"/>
      <c r="G34" s="8"/>
      <c r="H34" s="76"/>
      <c r="I34" s="9"/>
      <c r="J34" s="8"/>
      <c r="K34" s="8"/>
      <c r="L34" s="98"/>
      <c r="M34" s="152"/>
      <c r="N34" s="155"/>
      <c r="O34" s="247" t="s">
        <v>110</v>
      </c>
      <c r="P34" s="8">
        <v>1</v>
      </c>
      <c r="Q34" s="8">
        <v>1</v>
      </c>
      <c r="R34" s="169" t="s">
        <v>129</v>
      </c>
      <c r="S34" s="34">
        <v>1</v>
      </c>
      <c r="T34" s="160">
        <v>1</v>
      </c>
      <c r="U34" s="249" t="s">
        <v>143</v>
      </c>
      <c r="V34" s="106">
        <v>3</v>
      </c>
      <c r="W34" s="106">
        <v>3</v>
      </c>
      <c r="X34" s="159" t="s">
        <v>153</v>
      </c>
      <c r="Y34" s="150">
        <v>3</v>
      </c>
      <c r="Z34" s="151">
        <v>3</v>
      </c>
      <c r="AA34" s="164"/>
      <c r="AB34" s="64"/>
    </row>
    <row r="35" spans="1:28" s="1" customFormat="1" ht="34.200000000000003">
      <c r="A35" s="336"/>
      <c r="B35" s="337"/>
      <c r="C35" s="154"/>
      <c r="D35" s="152"/>
      <c r="E35" s="152"/>
      <c r="F35" s="9"/>
      <c r="G35" s="8"/>
      <c r="H35" s="76"/>
      <c r="I35" s="9"/>
      <c r="J35" s="8"/>
      <c r="K35" s="8"/>
      <c r="L35" s="98"/>
      <c r="M35" s="152"/>
      <c r="N35" s="155"/>
      <c r="O35" s="250" t="s">
        <v>111</v>
      </c>
      <c r="P35" s="34">
        <v>1</v>
      </c>
      <c r="Q35" s="34">
        <v>1</v>
      </c>
      <c r="R35" s="169" t="s">
        <v>130</v>
      </c>
      <c r="S35" s="34">
        <v>1</v>
      </c>
      <c r="T35" s="160">
        <v>1</v>
      </c>
      <c r="U35" s="249" t="s">
        <v>144</v>
      </c>
      <c r="V35" s="106">
        <v>3</v>
      </c>
      <c r="W35" s="106">
        <v>3</v>
      </c>
      <c r="X35" s="21" t="s">
        <v>154</v>
      </c>
      <c r="Y35" s="22">
        <v>3</v>
      </c>
      <c r="Z35" s="104">
        <v>3</v>
      </c>
      <c r="AA35" s="171"/>
      <c r="AB35" s="64"/>
    </row>
    <row r="36" spans="1:28" s="1" customFormat="1" ht="39.75" customHeight="1">
      <c r="A36" s="336"/>
      <c r="B36" s="337"/>
      <c r="C36" s="101"/>
      <c r="D36" s="8"/>
      <c r="E36" s="8"/>
      <c r="F36" s="8"/>
      <c r="G36" s="8"/>
      <c r="H36" s="76"/>
      <c r="I36" s="9"/>
      <c r="J36" s="8"/>
      <c r="K36" s="8"/>
      <c r="L36" s="9"/>
      <c r="M36" s="8"/>
      <c r="N36" s="160"/>
      <c r="O36" s="247" t="s">
        <v>112</v>
      </c>
      <c r="P36" s="8">
        <v>2</v>
      </c>
      <c r="Q36" s="8">
        <v>2</v>
      </c>
      <c r="R36" s="13"/>
      <c r="S36" s="174"/>
      <c r="T36" s="175"/>
      <c r="U36" s="163"/>
      <c r="V36" s="106"/>
      <c r="W36" s="106"/>
      <c r="X36" s="21" t="s">
        <v>155</v>
      </c>
      <c r="Y36" s="22">
        <v>3</v>
      </c>
      <c r="Z36" s="104">
        <v>3</v>
      </c>
      <c r="AA36" s="164"/>
      <c r="AB36" s="64"/>
    </row>
    <row r="37" spans="1:28" s="1" customFormat="1" ht="15" customHeight="1" thickBot="1">
      <c r="A37" s="309"/>
      <c r="B37" s="310"/>
      <c r="C37" s="198"/>
      <c r="D37" s="55"/>
      <c r="E37" s="55"/>
      <c r="F37" s="199"/>
      <c r="G37" s="53"/>
      <c r="H37" s="81"/>
      <c r="I37" s="199"/>
      <c r="J37" s="53"/>
      <c r="K37" s="53"/>
      <c r="L37" s="199"/>
      <c r="M37" s="53"/>
      <c r="N37" s="81"/>
      <c r="O37" s="100"/>
      <c r="P37" s="53"/>
      <c r="Q37" s="53"/>
      <c r="R37" s="109"/>
      <c r="S37" s="53"/>
      <c r="T37" s="81"/>
      <c r="U37" s="109"/>
      <c r="V37" s="109"/>
      <c r="W37" s="109"/>
      <c r="X37" s="156"/>
      <c r="Y37" s="22"/>
      <c r="Z37" s="104"/>
      <c r="AA37" s="165"/>
      <c r="AB37" s="65"/>
    </row>
    <row r="38" spans="1:28" s="1" customFormat="1" ht="25.95" customHeight="1" thickBot="1">
      <c r="A38" s="311" t="s">
        <v>41</v>
      </c>
      <c r="B38" s="312"/>
      <c r="C38" s="313"/>
      <c r="D38" s="33">
        <f>SUM(D26:D36)</f>
        <v>4</v>
      </c>
      <c r="E38" s="33">
        <f>SUM(E26:E36)</f>
        <v>4</v>
      </c>
      <c r="F38" s="31"/>
      <c r="G38" s="33">
        <f>SUM(G26:G36)</f>
        <v>6</v>
      </c>
      <c r="H38" s="82">
        <f>SUM(H26:H36)</f>
        <v>6</v>
      </c>
      <c r="I38" s="31"/>
      <c r="J38" s="33">
        <f>SUM(J26:J36)</f>
        <v>9</v>
      </c>
      <c r="K38" s="33">
        <f>SUM(K26:K36)</f>
        <v>9</v>
      </c>
      <c r="L38" s="33"/>
      <c r="M38" s="33">
        <f>SUM(M26:M36)</f>
        <v>12</v>
      </c>
      <c r="N38" s="82">
        <f>SUM(N26:N36)</f>
        <v>12</v>
      </c>
      <c r="O38" s="33"/>
      <c r="P38" s="33">
        <f>SUM(P26:P36)</f>
        <v>28</v>
      </c>
      <c r="Q38" s="33">
        <f>SUM(Q26:Q36)</f>
        <v>28</v>
      </c>
      <c r="R38" s="33"/>
      <c r="S38" s="33">
        <f>SUM(S26:S36)</f>
        <v>26</v>
      </c>
      <c r="T38" s="82">
        <f>SUM(T26:T36)</f>
        <v>26</v>
      </c>
      <c r="U38" s="36"/>
      <c r="V38" s="33">
        <f>SUM(V26:V36)</f>
        <v>29</v>
      </c>
      <c r="W38" s="33">
        <f>SUM(W26:W36)</f>
        <v>29</v>
      </c>
      <c r="X38" s="33"/>
      <c r="Y38" s="33">
        <f>SUM(Y26:Y36)</f>
        <v>33</v>
      </c>
      <c r="Z38" s="67">
        <f>SUM(Z26:Z36)</f>
        <v>33</v>
      </c>
      <c r="AA38" s="69">
        <f>D38+G38+J38+M38+P38+S38+V38+Y38</f>
        <v>147</v>
      </c>
      <c r="AB38" s="69">
        <f>E38+H38+K38+N38+Q38+T38+W38+Z38</f>
        <v>147</v>
      </c>
    </row>
    <row r="39" spans="1:28" s="1" customFormat="1" ht="15" customHeight="1" thickBot="1">
      <c r="A39" s="333" t="s">
        <v>70</v>
      </c>
      <c r="B39" s="334"/>
      <c r="C39" s="335"/>
      <c r="D39" s="110">
        <f>D12+D25+D38</f>
        <v>24</v>
      </c>
      <c r="E39" s="110">
        <f>E12+E25+E38</f>
        <v>35</v>
      </c>
      <c r="F39" s="111"/>
      <c r="G39" s="110">
        <f>G12+G25+G38</f>
        <v>30</v>
      </c>
      <c r="H39" s="112">
        <f>H12+H25+H38</f>
        <v>39</v>
      </c>
      <c r="I39" s="113"/>
      <c r="J39" s="110">
        <f>J12+J25+J38</f>
        <v>26</v>
      </c>
      <c r="K39" s="110">
        <f>K12+K25+K38</f>
        <v>33</v>
      </c>
      <c r="L39" s="110"/>
      <c r="M39" s="110">
        <f>M12+M25+M38</f>
        <v>25</v>
      </c>
      <c r="N39" s="112">
        <f>N12+N25+N38</f>
        <v>29</v>
      </c>
      <c r="O39" s="110"/>
      <c r="P39" s="110">
        <f>P12+P25+P38</f>
        <v>39</v>
      </c>
      <c r="Q39" s="110">
        <f>Q12+Q25+Q38</f>
        <v>42</v>
      </c>
      <c r="R39" s="110"/>
      <c r="S39" s="110">
        <f>S12+S25+S38</f>
        <v>37</v>
      </c>
      <c r="T39" s="112">
        <f>T12+T25+T38</f>
        <v>42</v>
      </c>
      <c r="U39" s="114"/>
      <c r="V39" s="110">
        <f>V12+V25+V38</f>
        <v>36</v>
      </c>
      <c r="W39" s="110">
        <f>W12+W25+W38</f>
        <v>39</v>
      </c>
      <c r="X39" s="110"/>
      <c r="Y39" s="110">
        <f>Y12+Y25+Y38</f>
        <v>33</v>
      </c>
      <c r="Z39" s="115">
        <f>Z12+Z25+Z38</f>
        <v>33</v>
      </c>
      <c r="AA39" s="118">
        <f>D39+G39+J39+M39+P39+S39+V39+Y39</f>
        <v>250</v>
      </c>
      <c r="AB39" s="118">
        <f>E39+H39+K39+N39+Q39+T39+W39+Z39</f>
        <v>292</v>
      </c>
    </row>
    <row r="40" spans="1:28" s="1" customFormat="1" ht="51" thickTop="1">
      <c r="A40" s="319" t="s">
        <v>42</v>
      </c>
      <c r="B40" s="320"/>
      <c r="C40" s="256" t="s">
        <v>50</v>
      </c>
      <c r="D40" s="203">
        <v>1</v>
      </c>
      <c r="E40" s="203">
        <v>2</v>
      </c>
      <c r="F40" s="256" t="s">
        <v>65</v>
      </c>
      <c r="G40" s="203">
        <v>1</v>
      </c>
      <c r="H40" s="209">
        <v>2</v>
      </c>
      <c r="I40" s="257" t="s">
        <v>66</v>
      </c>
      <c r="J40" s="203">
        <v>1</v>
      </c>
      <c r="K40" s="203">
        <v>2</v>
      </c>
      <c r="L40" s="256" t="s">
        <v>98</v>
      </c>
      <c r="M40" s="203">
        <v>1</v>
      </c>
      <c r="N40" s="209">
        <v>2</v>
      </c>
      <c r="O40" s="257" t="s">
        <v>113</v>
      </c>
      <c r="P40" s="203">
        <v>1</v>
      </c>
      <c r="Q40" s="203">
        <v>2</v>
      </c>
      <c r="R40" s="204"/>
      <c r="S40" s="204"/>
      <c r="T40" s="212"/>
      <c r="U40" s="213"/>
      <c r="V40" s="204"/>
      <c r="W40" s="204"/>
      <c r="X40" s="204"/>
      <c r="Y40" s="204"/>
      <c r="Z40" s="205"/>
      <c r="AA40" s="216"/>
      <c r="AB40" s="205"/>
    </row>
    <row r="41" spans="1:28" s="1" customFormat="1" ht="38.25" customHeight="1" thickBot="1">
      <c r="A41" s="321"/>
      <c r="B41" s="322"/>
      <c r="C41" s="221" t="s">
        <v>156</v>
      </c>
      <c r="D41" s="8">
        <v>1</v>
      </c>
      <c r="E41" s="8">
        <v>2</v>
      </c>
      <c r="F41" s="222" t="s">
        <v>76</v>
      </c>
      <c r="G41" s="8">
        <v>1</v>
      </c>
      <c r="H41" s="76">
        <v>2</v>
      </c>
      <c r="I41" s="206"/>
      <c r="J41" s="55"/>
      <c r="K41" s="55"/>
      <c r="L41" s="206"/>
      <c r="M41" s="55"/>
      <c r="N41" s="210"/>
      <c r="O41" s="211"/>
      <c r="P41" s="55"/>
      <c r="Q41" s="55"/>
      <c r="R41" s="207"/>
      <c r="S41" s="207"/>
      <c r="T41" s="214"/>
      <c r="U41" s="215"/>
      <c r="V41" s="207"/>
      <c r="W41" s="207"/>
      <c r="X41" s="207"/>
      <c r="Y41" s="207"/>
      <c r="Z41" s="208"/>
      <c r="AA41" s="217"/>
      <c r="AB41" s="208"/>
    </row>
    <row r="42" spans="1:28" s="1" customFormat="1" ht="23.25" customHeight="1">
      <c r="A42" s="303" t="s">
        <v>69</v>
      </c>
      <c r="B42" s="304"/>
      <c r="C42" s="258" t="s">
        <v>164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60"/>
    </row>
    <row r="43" spans="1:28" s="1" customFormat="1" ht="25.5" customHeight="1">
      <c r="A43" s="305"/>
      <c r="B43" s="306"/>
      <c r="C43" s="261" t="s">
        <v>166</v>
      </c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</row>
    <row r="44" spans="1:28" s="1" customFormat="1" ht="30" customHeight="1">
      <c r="A44" s="305"/>
      <c r="B44" s="306"/>
      <c r="C44" s="261" t="s">
        <v>165</v>
      </c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4"/>
    </row>
    <row r="45" spans="1:28" s="1" customFormat="1" ht="25.2" customHeight="1">
      <c r="A45" s="305"/>
      <c r="B45" s="306"/>
      <c r="C45" s="325" t="s">
        <v>167</v>
      </c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7"/>
    </row>
    <row r="46" spans="1:28" s="1" customFormat="1" ht="25.2" customHeight="1">
      <c r="A46" s="305"/>
      <c r="B46" s="306"/>
      <c r="C46" s="325" t="s">
        <v>168</v>
      </c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7"/>
    </row>
    <row r="47" spans="1:28" s="1" customFormat="1" ht="114.6" customHeight="1">
      <c r="A47" s="305"/>
      <c r="B47" s="306"/>
      <c r="C47" s="328" t="s">
        <v>169</v>
      </c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1"/>
      <c r="AB47" s="64"/>
    </row>
    <row r="48" spans="1:28" s="1" customFormat="1" ht="28.95" customHeight="1">
      <c r="A48" s="305"/>
      <c r="B48" s="306"/>
      <c r="C48" s="328" t="s">
        <v>170</v>
      </c>
      <c r="D48" s="329"/>
      <c r="E48" s="329"/>
      <c r="F48" s="329"/>
      <c r="G48" s="329"/>
      <c r="H48" s="329"/>
      <c r="I48" s="329"/>
      <c r="J48" s="329"/>
      <c r="K48" s="329"/>
      <c r="L48" s="329"/>
      <c r="M48" s="38"/>
      <c r="N48" s="15"/>
      <c r="O48" s="39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64"/>
    </row>
    <row r="49" spans="1:28" s="1" customFormat="1" ht="22.5" customHeight="1" thickBot="1">
      <c r="A49" s="307"/>
      <c r="B49" s="308"/>
      <c r="C49" s="317" t="s">
        <v>171</v>
      </c>
      <c r="D49" s="318"/>
      <c r="E49" s="318"/>
      <c r="F49" s="318"/>
      <c r="G49" s="318"/>
      <c r="H49" s="318"/>
      <c r="I49" s="318"/>
      <c r="J49" s="318"/>
      <c r="K49" s="318"/>
      <c r="L49" s="318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65"/>
    </row>
    <row r="50" spans="1:28" s="66" customFormat="1">
      <c r="A50" s="6"/>
      <c r="B50" s="6"/>
      <c r="C50" s="5"/>
      <c r="D50" s="6"/>
      <c r="E50" s="6"/>
      <c r="F50" s="5"/>
      <c r="G50" s="6"/>
      <c r="H50" s="6"/>
      <c r="I50" s="5"/>
      <c r="J50" s="6"/>
      <c r="K50" s="6"/>
      <c r="L50" s="5"/>
      <c r="M50" s="6"/>
      <c r="N50" s="6"/>
      <c r="O50" s="5"/>
      <c r="P50" s="6"/>
      <c r="Q50" s="6"/>
      <c r="R50" s="5"/>
      <c r="S50" s="6"/>
      <c r="T50" s="6"/>
      <c r="U50" s="5"/>
      <c r="V50" s="6"/>
      <c r="W50" s="6"/>
      <c r="X50" s="5"/>
      <c r="Y50" s="6"/>
      <c r="Z50" s="6"/>
      <c r="AA50" s="6"/>
    </row>
    <row r="51" spans="1:28" s="66" customFormat="1">
      <c r="A51" s="6"/>
      <c r="B51" s="6"/>
      <c r="C51" s="5"/>
      <c r="D51" s="6"/>
      <c r="E51" s="6"/>
      <c r="F51" s="5"/>
      <c r="G51" s="6"/>
      <c r="H51" s="6"/>
      <c r="I51" s="5"/>
      <c r="J51" s="6"/>
      <c r="K51" s="6"/>
      <c r="L51" s="5"/>
      <c r="M51" s="6"/>
      <c r="N51" s="6"/>
      <c r="O51" s="5"/>
      <c r="P51" s="6"/>
      <c r="Q51" s="6"/>
      <c r="R51" s="5"/>
      <c r="S51" s="6"/>
      <c r="T51" s="6"/>
      <c r="U51" s="5"/>
      <c r="V51" s="6"/>
      <c r="W51" s="6"/>
      <c r="X51" s="5"/>
      <c r="Y51" s="6"/>
      <c r="Z51" s="6"/>
      <c r="AA51" s="6"/>
    </row>
  </sheetData>
  <mergeCells count="46">
    <mergeCell ref="U4:W4"/>
    <mergeCell ref="C48:L48"/>
    <mergeCell ref="C47:AA47"/>
    <mergeCell ref="X4:Z4"/>
    <mergeCell ref="A39:C39"/>
    <mergeCell ref="A26:B36"/>
    <mergeCell ref="A13:B17"/>
    <mergeCell ref="AA26:AB30"/>
    <mergeCell ref="AA31:AB31"/>
    <mergeCell ref="AA32:AB32"/>
    <mergeCell ref="AA33:AB33"/>
    <mergeCell ref="AB18:AB24"/>
    <mergeCell ref="AA18:AA24"/>
    <mergeCell ref="A25:C25"/>
    <mergeCell ref="A18:B24"/>
    <mergeCell ref="A6:B11"/>
    <mergeCell ref="A42:B49"/>
    <mergeCell ref="A37:B37"/>
    <mergeCell ref="A38:C38"/>
    <mergeCell ref="A12:C12"/>
    <mergeCell ref="C49:L49"/>
    <mergeCell ref="A40:B41"/>
    <mergeCell ref="C44:AB44"/>
    <mergeCell ref="C45:AB45"/>
    <mergeCell ref="C46:AB46"/>
    <mergeCell ref="C4:E4"/>
    <mergeCell ref="C3:H3"/>
    <mergeCell ref="I3:N3"/>
    <mergeCell ref="I4:K4"/>
    <mergeCell ref="F4:H4"/>
    <mergeCell ref="C42:AB42"/>
    <mergeCell ref="C43:AB43"/>
    <mergeCell ref="A1:U2"/>
    <mergeCell ref="V1:AB2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2023-05-25T07:53:59Z</cp:lastPrinted>
  <dcterms:created xsi:type="dcterms:W3CDTF">2005-04-07T08:43:23Z</dcterms:created>
  <dcterms:modified xsi:type="dcterms:W3CDTF">2025-12-04T03:31:57Z</dcterms:modified>
</cp:coreProperties>
</file>