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4\"/>
    </mc:Choice>
  </mc:AlternateContent>
  <bookViews>
    <workbookView xWindow="0" yWindow="0" windowWidth="23040" windowHeight="9012" tabRatio="858"/>
  </bookViews>
  <sheets>
    <sheet name="114" sheetId="40" r:id="rId1"/>
  </sheets>
  <calcPr calcId="162913"/>
</workbook>
</file>

<file path=xl/calcChain.xml><?xml version="1.0" encoding="utf-8"?>
<calcChain xmlns="http://schemas.openxmlformats.org/spreadsheetml/2006/main">
  <c r="Z40" i="40" l="1"/>
  <c r="Y40" i="40"/>
  <c r="W40" i="40"/>
  <c r="V40" i="40"/>
  <c r="T40" i="40"/>
  <c r="S40" i="40"/>
  <c r="Q40" i="40"/>
  <c r="P40" i="40"/>
  <c r="N40" i="40"/>
  <c r="M40" i="40"/>
  <c r="K40" i="40"/>
  <c r="J40" i="40"/>
  <c r="H40" i="40"/>
  <c r="G40" i="40"/>
  <c r="E40" i="40"/>
  <c r="D40" i="40"/>
  <c r="Z19" i="40" l="1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K26" i="40" l="1"/>
  <c r="E12" i="40"/>
  <c r="E26" i="40"/>
  <c r="H12" i="40"/>
  <c r="H26" i="40"/>
  <c r="K12" i="40"/>
  <c r="N12" i="40"/>
  <c r="N26" i="40"/>
  <c r="Q12" i="40"/>
  <c r="Q26" i="40"/>
  <c r="T12" i="40"/>
  <c r="T26" i="40"/>
  <c r="W12" i="40"/>
  <c r="W26" i="40"/>
  <c r="Z12" i="40"/>
  <c r="Z26" i="40"/>
  <c r="D26" i="40"/>
  <c r="G26" i="40"/>
  <c r="J26" i="40"/>
  <c r="M26" i="40"/>
  <c r="P26" i="40"/>
  <c r="S26" i="40"/>
  <c r="V26" i="40"/>
  <c r="Y26" i="40"/>
  <c r="Y12" i="40"/>
  <c r="V12" i="40"/>
  <c r="P12" i="40"/>
  <c r="J12" i="40"/>
  <c r="S12" i="40"/>
  <c r="M12" i="40"/>
  <c r="G12" i="40"/>
  <c r="D12" i="40"/>
  <c r="G27" i="40" l="1"/>
  <c r="G41" i="40" s="1"/>
  <c r="Z27" i="40"/>
  <c r="Z41" i="40" s="1"/>
  <c r="E27" i="40"/>
  <c r="E41" i="40" s="1"/>
  <c r="K27" i="40"/>
  <c r="K41" i="40" s="1"/>
  <c r="S27" i="40"/>
  <c r="S41" i="40" s="1"/>
  <c r="D27" i="40"/>
  <c r="D41" i="40" s="1"/>
  <c r="H27" i="40"/>
  <c r="H41" i="40" s="1"/>
  <c r="N27" i="40"/>
  <c r="N41" i="40" s="1"/>
  <c r="M27" i="40"/>
  <c r="M41" i="40" s="1"/>
  <c r="T27" i="40"/>
  <c r="T41" i="40" s="1"/>
  <c r="Y27" i="40"/>
  <c r="Y41" i="40" s="1"/>
  <c r="AB13" i="40"/>
  <c r="J27" i="40"/>
  <c r="J41" i="40" s="1"/>
  <c r="P27" i="40"/>
  <c r="P41" i="40" s="1"/>
  <c r="V27" i="40"/>
  <c r="V41" i="40" s="1"/>
  <c r="AB40" i="40"/>
  <c r="AA13" i="40"/>
  <c r="AB20" i="40"/>
  <c r="Q27" i="40"/>
  <c r="Q41" i="40" s="1"/>
  <c r="W27" i="40"/>
  <c r="W41" i="40" s="1"/>
  <c r="AA6" i="40"/>
  <c r="AB6" i="40"/>
  <c r="AA20" i="40"/>
  <c r="AA40" i="40"/>
  <c r="AA27" i="40" l="1"/>
  <c r="AB41" i="40"/>
  <c r="AB27" i="40"/>
  <c r="AA41" i="40"/>
</calcChain>
</file>

<file path=xl/sharedStrings.xml><?xml version="1.0" encoding="utf-8"?>
<sst xmlns="http://schemas.openxmlformats.org/spreadsheetml/2006/main" count="189" uniqueCount="161">
  <si>
    <t>物件導向程式語言</t>
    <phoneticPr fontId="3" type="noConversion"/>
  </si>
  <si>
    <t>物理(二)</t>
    <phoneticPr fontId="3" type="noConversion"/>
  </si>
  <si>
    <t>靜力學</t>
    <phoneticPr fontId="3" type="noConversion"/>
  </si>
  <si>
    <t>電路學</t>
    <phoneticPr fontId="3" type="noConversion"/>
  </si>
  <si>
    <t>物理(一)</t>
    <phoneticPr fontId="3" type="noConversion"/>
  </si>
  <si>
    <t xml:space="preserve">  </t>
    <phoneticPr fontId="3" type="noConversion"/>
  </si>
  <si>
    <t>計算機程式</t>
    <phoneticPr fontId="3" type="noConversion"/>
  </si>
  <si>
    <t>應用電子學及實驗</t>
    <phoneticPr fontId="3" type="noConversion"/>
  </si>
  <si>
    <t>至少選修</t>
    <phoneticPr fontId="3" type="noConversion"/>
  </si>
  <si>
    <t>現代機械製造</t>
    <phoneticPr fontId="3" type="noConversion"/>
  </si>
  <si>
    <t>工程數學(一)</t>
    <phoneticPr fontId="3" type="noConversion"/>
  </si>
  <si>
    <t>材料科學</t>
    <phoneticPr fontId="3" type="noConversion"/>
  </si>
  <si>
    <t>小計</t>
    <phoneticPr fontId="3" type="noConversion"/>
  </si>
  <si>
    <t>材料實驗</t>
    <phoneticPr fontId="3" type="noConversion"/>
  </si>
  <si>
    <t>職涯分析與規劃</t>
  </si>
  <si>
    <t>動力學</t>
    <phoneticPr fontId="3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</si>
  <si>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</si>
  <si>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</si>
  <si>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</si>
  <si>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</si>
  <si>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</si>
  <si>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</si>
  <si>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</si>
  <si>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機構學</t>
  </si>
  <si>
    <t>體育(四)</t>
  </si>
  <si>
    <t>機械設計（一）</t>
  </si>
  <si>
    <t>系專業選修科目</t>
    <phoneticPr fontId="3" type="noConversion"/>
  </si>
  <si>
    <t>系專業必修科目</t>
    <phoneticPr fontId="3" type="noConversion"/>
  </si>
  <si>
    <t>時數</t>
    <phoneticPr fontId="3" type="noConversion"/>
  </si>
  <si>
    <t xml:space="preserve">            </t>
    <phoneticPr fontId="3" type="noConversion"/>
  </si>
  <si>
    <t>學</t>
    <phoneticPr fontId="3" type="noConversion"/>
  </si>
  <si>
    <t>分</t>
    <phoneticPr fontId="3" type="noConversion"/>
  </si>
  <si>
    <t>小計</t>
    <phoneticPr fontId="3" type="noConversion"/>
  </si>
  <si>
    <t>總計</t>
    <phoneticPr fontId="3" type="noConversion"/>
  </si>
  <si>
    <t>第 四 學  年</t>
    <phoneticPr fontId="3" type="noConversion"/>
  </si>
  <si>
    <t>第 三 學  年</t>
    <phoneticPr fontId="3" type="noConversion"/>
  </si>
  <si>
    <t>第 二 學  年</t>
    <phoneticPr fontId="3" type="noConversion"/>
  </si>
  <si>
    <t>第 一 學  年</t>
    <phoneticPr fontId="3" type="noConversion"/>
  </si>
  <si>
    <t>下學期</t>
    <phoneticPr fontId="3" type="noConversion"/>
  </si>
  <si>
    <t>上學期</t>
    <phoneticPr fontId="3" type="noConversion"/>
  </si>
  <si>
    <t>熱力學</t>
    <phoneticPr fontId="3" type="noConversion"/>
  </si>
  <si>
    <t>機械設計(二）</t>
    <phoneticPr fontId="3" type="noConversion"/>
  </si>
  <si>
    <t>流體力學</t>
    <phoneticPr fontId="3" type="noConversion"/>
  </si>
  <si>
    <t>院、系必修科目  小計</t>
    <phoneticPr fontId="3" type="noConversion"/>
  </si>
  <si>
    <t>電腦輔助機械製圖</t>
    <phoneticPr fontId="3" type="noConversion"/>
  </si>
  <si>
    <t>電腦輔助製造及實習</t>
    <phoneticPr fontId="3" type="noConversion"/>
  </si>
  <si>
    <t>工程倫理與管理</t>
    <phoneticPr fontId="3" type="noConversion"/>
  </si>
  <si>
    <t>切削學</t>
    <phoneticPr fontId="3" type="noConversion"/>
  </si>
  <si>
    <t>工程統計</t>
    <phoneticPr fontId="3" type="noConversion"/>
  </si>
  <si>
    <t>塑膠模具設計與分析</t>
    <phoneticPr fontId="3" type="noConversion"/>
  </si>
  <si>
    <t>智慧財產權</t>
    <phoneticPr fontId="3" type="noConversion"/>
  </si>
  <si>
    <t>材料科技概論</t>
    <phoneticPr fontId="3" type="noConversion"/>
  </si>
  <si>
    <t>金屬成形實務</t>
    <phoneticPr fontId="3" type="noConversion"/>
  </si>
  <si>
    <t>熱處理</t>
    <phoneticPr fontId="3" type="noConversion"/>
  </si>
  <si>
    <t>公差選用</t>
    <phoneticPr fontId="3" type="noConversion"/>
  </si>
  <si>
    <t>創造性機構設計</t>
    <phoneticPr fontId="3" type="noConversion"/>
  </si>
  <si>
    <t>品質工程概論</t>
    <phoneticPr fontId="3" type="noConversion"/>
  </si>
  <si>
    <t>表面處理</t>
    <phoneticPr fontId="3" type="noConversion"/>
  </si>
  <si>
    <t>電腦輔助模具製造</t>
    <phoneticPr fontId="3" type="noConversion"/>
  </si>
  <si>
    <t>先進金屬成形技術</t>
    <phoneticPr fontId="3" type="noConversion"/>
  </si>
  <si>
    <t>工具機設計</t>
    <phoneticPr fontId="3" type="noConversion"/>
  </si>
  <si>
    <t>五軸加工實務</t>
    <phoneticPr fontId="3" type="noConversion"/>
  </si>
  <si>
    <t>模具產業技術實務</t>
    <phoneticPr fontId="3" type="noConversion"/>
  </si>
  <si>
    <t>單晶片控制與實務</t>
    <phoneticPr fontId="3" type="noConversion"/>
  </si>
  <si>
    <t>磨潤學</t>
    <phoneticPr fontId="3" type="noConversion"/>
  </si>
  <si>
    <t>工具機產業技術實務</t>
    <phoneticPr fontId="3" type="noConversion"/>
  </si>
  <si>
    <t>自動化機構設計</t>
    <phoneticPr fontId="3" type="noConversion"/>
  </si>
  <si>
    <t>鍛壓模具設計與分析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</si>
  <si>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</si>
  <si>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</si>
  <si>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</si>
  <si>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進階英文(二)</t>
    <phoneticPr fontId="3" type="noConversion"/>
  </si>
  <si>
    <t>通識課程(六)</t>
    <phoneticPr fontId="3" type="noConversion"/>
  </si>
  <si>
    <t>國文(一)</t>
    <phoneticPr fontId="3" type="noConversion"/>
  </si>
  <si>
    <t>國文(二)</t>
    <phoneticPr fontId="3" type="noConversion"/>
  </si>
  <si>
    <t>通識課程(四)</t>
    <phoneticPr fontId="3" type="noConversion"/>
  </si>
  <si>
    <t>通識課程(五)</t>
    <phoneticPr fontId="3" type="noConversion"/>
  </si>
  <si>
    <t>通識課程(三)</t>
    <phoneticPr fontId="3" type="noConversion"/>
  </si>
  <si>
    <t>通識教育講座</t>
    <phoneticPr fontId="3" type="noConversion"/>
  </si>
  <si>
    <t>通識課程(一)</t>
    <phoneticPr fontId="3" type="noConversion"/>
  </si>
  <si>
    <t>電腦輔助模流分析</t>
  </si>
  <si>
    <t>非傳統加工及實務</t>
    <phoneticPr fontId="3" type="noConversion"/>
  </si>
  <si>
    <t>實務專題（二）</t>
    <phoneticPr fontId="3" type="noConversion"/>
  </si>
  <si>
    <t>實務專題（一）</t>
    <phoneticPr fontId="3" type="noConversion"/>
  </si>
  <si>
    <t>材料力學(一)</t>
    <phoneticPr fontId="3" type="noConversion"/>
  </si>
  <si>
    <t>塑性加工學</t>
    <phoneticPr fontId="3" type="noConversion"/>
  </si>
  <si>
    <t>塑膠加工學</t>
    <phoneticPr fontId="3" type="noConversion"/>
  </si>
  <si>
    <t>材料力學(二)</t>
    <phoneticPr fontId="3" type="noConversion"/>
  </si>
  <si>
    <t>製鞋概論</t>
    <phoneticPr fontId="3" type="noConversion"/>
  </si>
  <si>
    <t>製鞋實務</t>
    <phoneticPr fontId="3" type="noConversion"/>
  </si>
  <si>
    <t>製造系統模擬</t>
    <phoneticPr fontId="3" type="noConversion"/>
  </si>
  <si>
    <t>智慧機器人理論與應用</t>
    <phoneticPr fontId="3" type="noConversion"/>
  </si>
  <si>
    <t>刀具研磨實務</t>
    <phoneticPr fontId="3" type="noConversion"/>
  </si>
  <si>
    <t>機械元件破壞分析</t>
    <phoneticPr fontId="3" type="noConversion"/>
  </si>
  <si>
    <t>製造系統實務</t>
    <phoneticPr fontId="3" type="noConversion"/>
  </si>
  <si>
    <t>人工智慧</t>
    <phoneticPr fontId="3" type="noConversion"/>
  </si>
  <si>
    <t>焊接工程</t>
    <phoneticPr fontId="3" type="noConversion"/>
  </si>
  <si>
    <t>真空技術與應用</t>
    <phoneticPr fontId="3" type="noConversion"/>
  </si>
  <si>
    <t>自動控制及實習</t>
    <phoneticPr fontId="3" type="noConversion"/>
  </si>
  <si>
    <t>產品設計與實作</t>
    <phoneticPr fontId="3" type="noConversion"/>
  </si>
  <si>
    <t>感測與量測實驗</t>
    <phoneticPr fontId="3" type="noConversion"/>
  </si>
  <si>
    <t>電腦輔助結構分析</t>
    <phoneticPr fontId="3" type="noConversion"/>
  </si>
  <si>
    <r>
      <t>機械設計</t>
    </r>
    <r>
      <rPr>
        <u/>
        <sz val="8"/>
        <rFont val="新細明體"/>
        <family val="1"/>
        <charset val="136"/>
      </rPr>
      <t>實務</t>
    </r>
    <phoneticPr fontId="3" type="noConversion"/>
  </si>
  <si>
    <t>工程數學(二)</t>
    <phoneticPr fontId="3" type="noConversion"/>
  </si>
  <si>
    <t>圖控程式語言</t>
    <phoneticPr fontId="3" type="noConversion"/>
  </si>
  <si>
    <t>數控工具機實習</t>
    <phoneticPr fontId="3" type="noConversion"/>
  </si>
  <si>
    <t>機電整合實習</t>
    <phoneticPr fontId="3" type="noConversion"/>
  </si>
  <si>
    <t>通識課程(七)</t>
    <phoneticPr fontId="3" type="noConversion"/>
  </si>
  <si>
    <t>精密加工實習</t>
    <phoneticPr fontId="3" type="noConversion"/>
  </si>
  <si>
    <t xml:space="preserve">    系專業選修 小計</t>
    <phoneticPr fontId="3" type="noConversion"/>
  </si>
  <si>
    <t>英文(一)</t>
    <phoneticPr fontId="3" type="noConversion"/>
  </si>
  <si>
    <t>英文(二)</t>
    <phoneticPr fontId="3" type="noConversion"/>
  </si>
  <si>
    <t>通識課程(二)</t>
    <phoneticPr fontId="3" type="noConversion"/>
  </si>
  <si>
    <t>進階英文(一)</t>
    <phoneticPr fontId="3" type="noConversion"/>
  </si>
  <si>
    <t>數位邏輯設計與實習</t>
    <phoneticPr fontId="3" type="noConversion"/>
  </si>
  <si>
    <t>電腦輔助工程分析</t>
    <phoneticPr fontId="3" type="noConversion"/>
  </si>
  <si>
    <t>氣液壓學及實習</t>
    <phoneticPr fontId="3" type="noConversion"/>
  </si>
  <si>
    <t>模具學</t>
    <phoneticPr fontId="3" type="noConversion"/>
  </si>
  <si>
    <t>半導體封裝原理與實務</t>
    <phoneticPr fontId="3" type="noConversion"/>
  </si>
  <si>
    <t>專業英文</t>
    <phoneticPr fontId="3" type="noConversion"/>
  </si>
  <si>
    <t>其他</t>
    <phoneticPr fontId="3" type="noConversion"/>
  </si>
  <si>
    <t>全民國防教育軍事訓練(一)</t>
    <phoneticPr fontId="3" type="noConversion"/>
  </si>
  <si>
    <t>全民國防教育軍事訓練(二)</t>
    <phoneticPr fontId="3" type="noConversion"/>
  </si>
  <si>
    <t>全民國防教育軍事訓練(三)</t>
    <phoneticPr fontId="3" type="noConversion"/>
  </si>
  <si>
    <t>全民國防教育軍事訓練(四)</t>
    <phoneticPr fontId="3" type="noConversion"/>
  </si>
  <si>
    <t>全民國防教育軍事訓練(五)</t>
    <phoneticPr fontId="3" type="noConversion"/>
  </si>
  <si>
    <t>備     註</t>
    <phoneticPr fontId="3" type="noConversion"/>
  </si>
  <si>
    <t xml:space="preserve">（1）畢業學分至少 132 學分。 </t>
    <phoneticPr fontId="3" type="noConversion"/>
  </si>
  <si>
    <r>
      <t>電腦輔助設計</t>
    </r>
    <r>
      <rPr>
        <b/>
        <u/>
        <sz val="8"/>
        <color rgb="FFFF0000"/>
        <rFont val="新細明體"/>
        <family val="1"/>
        <charset val="136"/>
      </rPr>
      <t>與</t>
    </r>
    <r>
      <rPr>
        <b/>
        <u/>
        <sz val="8"/>
        <color rgb="FF0000FF"/>
        <rFont val="新細明體"/>
        <family val="1"/>
        <charset val="136"/>
      </rPr>
      <t>實習</t>
    </r>
    <phoneticPr fontId="3" type="noConversion"/>
  </si>
  <si>
    <r>
      <t>國立虎尾科技大學  機械與電腦輔助工程系  四技課程科目表  （</t>
    </r>
    <r>
      <rPr>
        <sz val="12"/>
        <color rgb="FFFF0000"/>
        <rFont val="新細明體"/>
        <family val="1"/>
        <charset val="136"/>
      </rPr>
      <t>114</t>
    </r>
    <r>
      <rPr>
        <sz val="12"/>
        <rFont val="新細明體"/>
        <family val="1"/>
        <charset val="136"/>
      </rPr>
      <t>學年度入學適用）</t>
    </r>
    <phoneticPr fontId="3" type="noConversion"/>
  </si>
  <si>
    <t>工廠實習</t>
    <phoneticPr fontId="3" type="noConversion"/>
  </si>
  <si>
    <t>精密量測實習</t>
    <phoneticPr fontId="3" type="noConversion"/>
  </si>
  <si>
    <t>校外實習-期中業界實習(一)</t>
    <phoneticPr fontId="3" type="noConversion"/>
  </si>
  <si>
    <t>校外實習-學期業界實習(二)</t>
    <phoneticPr fontId="3" type="noConversion"/>
  </si>
  <si>
    <t>校外實習-學期業界實習(三)</t>
    <phoneticPr fontId="3" type="noConversion"/>
  </si>
  <si>
    <t>校外實習-暑期業界實習(一)</t>
    <phoneticPr fontId="3" type="noConversion"/>
  </si>
  <si>
    <t>校外實習-暑期業界實習(二)</t>
    <phoneticPr fontId="3" type="noConversion"/>
  </si>
  <si>
    <t>校外實習-期中業界實習(二)</t>
    <phoneticPr fontId="3" type="noConversion"/>
  </si>
  <si>
    <t>校外實習-寒期業界實習</t>
    <phoneticPr fontId="3" type="noConversion"/>
  </si>
  <si>
    <t>校外實習-學期業界實習(一)</t>
    <phoneticPr fontId="3" type="noConversion"/>
  </si>
  <si>
    <t>（4）4-1 選修外系之專業課程至多可計入12學分為畢業學分；若有修畢學程者，其跨系、院選修學程學分數事先經系主任同意，得承認其選修非本系所開學分數至18學分。</t>
    <phoneticPr fontId="3" type="noConversion"/>
  </si>
  <si>
    <t xml:space="preserve">         4-2 112學年度起入學學生，學生須於畢業前完成跨院6學分課程，跨院課程包含修讀微學分、自主學習及跨領域學習學分課程。</t>
    <phoneticPr fontId="3" type="noConversion"/>
  </si>
  <si>
    <t>社會責任實踐教育
(永續)</t>
    <phoneticPr fontId="3" type="noConversion"/>
  </si>
  <si>
    <t>校共同必修</t>
    <phoneticPr fontId="3" type="noConversion"/>
  </si>
  <si>
    <t>院核心必修科目</t>
    <phoneticPr fontId="3" type="noConversion"/>
  </si>
  <si>
    <t>（3）修畢通過「社會責任實踐教育」方可完成本畢業門檻。第一學年須依本科目表選讀一門校訂選修課程，可計入外系選修及畢業學分。至多兩門得認列入跨院6學分。課程依本校抵免要點辦理，抵免後以少
學分認列。</t>
    <phoneticPr fontId="3" type="noConversion"/>
  </si>
  <si>
    <r>
      <t>（2）校共同必修 27 學分、</t>
    </r>
    <r>
      <rPr>
        <sz val="8"/>
        <color rgb="FFFF0000"/>
        <rFont val="新細明體"/>
        <family val="1"/>
        <charset val="136"/>
      </rPr>
      <t>校訂選修「社會責任實踐教育」2 學分、</t>
    </r>
    <r>
      <rPr>
        <sz val="8"/>
        <rFont val="新細明體"/>
        <family val="1"/>
        <charset val="136"/>
      </rPr>
      <t>院系專業必修 76 學分、選修至少應修</t>
    </r>
    <r>
      <rPr>
        <sz val="8"/>
        <color rgb="FFFF0000"/>
        <rFont val="新細明體"/>
        <family val="1"/>
        <charset val="136"/>
      </rPr>
      <t xml:space="preserve"> 27</t>
    </r>
    <r>
      <rPr>
        <sz val="8"/>
        <rFont val="新細明體"/>
        <family val="1"/>
        <charset val="136"/>
      </rPr>
      <t xml:space="preserve"> 學分。  </t>
    </r>
    <phoneticPr fontId="3" type="noConversion"/>
  </si>
  <si>
    <r>
      <t>114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1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9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113-1</t>
    </r>
    <r>
      <rPr>
        <sz val="6"/>
        <rFont val="細明體"/>
        <family val="3"/>
        <charset val="136"/>
      </rPr>
      <t>第</t>
    </r>
    <r>
      <rPr>
        <sz val="6"/>
        <rFont val="Times New Roman"/>
        <family val="1"/>
      </rPr>
      <t>5</t>
    </r>
    <r>
      <rPr>
        <sz val="6"/>
        <rFont val="細明體"/>
        <family val="3"/>
        <charset val="136"/>
      </rPr>
      <t xml:space="preserve">次系課程委員會議通過
</t>
    </r>
    <r>
      <rPr>
        <sz val="6"/>
        <rFont val="Times New Roman"/>
        <family val="1"/>
      </rPr>
      <t>114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1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13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113-1</t>
    </r>
    <r>
      <rPr>
        <sz val="6"/>
        <rFont val="細明體"/>
        <family val="3"/>
        <charset val="136"/>
      </rPr>
      <t>第</t>
    </r>
    <r>
      <rPr>
        <sz val="6"/>
        <rFont val="Times New Roman"/>
        <family val="1"/>
      </rPr>
      <t>4</t>
    </r>
    <r>
      <rPr>
        <sz val="6"/>
        <rFont val="細明體"/>
        <family val="3"/>
        <charset val="136"/>
      </rPr>
      <t xml:space="preserve">次系務會議通過
</t>
    </r>
    <r>
      <rPr>
        <sz val="6"/>
        <rFont val="Times New Roman"/>
        <family val="1"/>
      </rPr>
      <t>114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12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113</t>
    </r>
    <r>
      <rPr>
        <sz val="6"/>
        <rFont val="細明體"/>
        <family val="3"/>
        <charset val="136"/>
      </rPr>
      <t>學年度第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 xml:space="preserve">次院課程委員會議通過
</t>
    </r>
    <r>
      <rPr>
        <sz val="6"/>
        <color rgb="FF0000FF"/>
        <rFont val="Times New Roman"/>
        <family val="1"/>
      </rPr>
      <t>114</t>
    </r>
    <r>
      <rPr>
        <sz val="6"/>
        <color rgb="FF0000FF"/>
        <rFont val="細明體"/>
        <family val="3"/>
        <charset val="136"/>
      </rPr>
      <t>年</t>
    </r>
    <r>
      <rPr>
        <sz val="6"/>
        <color rgb="FF0000FF"/>
        <rFont val="Times New Roman"/>
        <family val="1"/>
      </rPr>
      <t>3</t>
    </r>
    <r>
      <rPr>
        <sz val="6"/>
        <color rgb="FF0000FF"/>
        <rFont val="細明體"/>
        <family val="3"/>
        <charset val="136"/>
      </rPr>
      <t>月</t>
    </r>
    <r>
      <rPr>
        <sz val="6"/>
        <color rgb="FF0000FF"/>
        <rFont val="Times New Roman"/>
        <family val="1"/>
      </rPr>
      <t>18</t>
    </r>
    <r>
      <rPr>
        <sz val="6"/>
        <color rgb="FF0000FF"/>
        <rFont val="細明體"/>
        <family val="3"/>
        <charset val="136"/>
      </rPr>
      <t>日</t>
    </r>
    <r>
      <rPr>
        <sz val="6"/>
        <color rgb="FF0000FF"/>
        <rFont val="Times New Roman"/>
        <family val="1"/>
      </rPr>
      <t>113</t>
    </r>
    <r>
      <rPr>
        <sz val="6"/>
        <color rgb="FF0000FF"/>
        <rFont val="細明體"/>
        <family val="3"/>
        <charset val="136"/>
      </rPr>
      <t>學年度第</t>
    </r>
    <r>
      <rPr>
        <sz val="6"/>
        <color rgb="FF0000FF"/>
        <rFont val="Times New Roman"/>
        <family val="1"/>
      </rPr>
      <t>3</t>
    </r>
    <r>
      <rPr>
        <sz val="6"/>
        <color rgb="FF0000FF"/>
        <rFont val="細明體"/>
        <family val="3"/>
        <charset val="136"/>
      </rPr>
      <t>次教務會議通過</t>
    </r>
    <phoneticPr fontId="30" type="noConversion"/>
  </si>
  <si>
    <t>微積分(二)(4)</t>
    <phoneticPr fontId="3" type="noConversion"/>
  </si>
  <si>
    <t>微積分(二)(5)</t>
    <phoneticPr fontId="3" type="noConversion"/>
  </si>
  <si>
    <t>微積分(一)(1)</t>
    <phoneticPr fontId="3" type="noConversion"/>
  </si>
  <si>
    <t>微積分(一)(2)</t>
    <phoneticPr fontId="3" type="noConversion"/>
  </si>
  <si>
    <t>微積分(一)(3)</t>
    <phoneticPr fontId="3" type="noConversion"/>
  </si>
  <si>
    <t>微積分(二)(6)</t>
    <phoneticPr fontId="3" type="noConversion"/>
  </si>
  <si>
    <t>（6）6-1 微積分(一)（1）、微積分(二)（4）在第1-6週上課。</t>
    <phoneticPr fontId="3" type="noConversion"/>
  </si>
  <si>
    <t>（7）全民國防教育軍事訓練課程不列入畢業學分計算。</t>
    <phoneticPr fontId="3" type="noConversion"/>
  </si>
  <si>
    <t>（8）外國學生必修「華語教學（一）」及「華語教學（二）」，相關規定詳「外國學生修讀華語課程實施要點」。</t>
    <phoneticPr fontId="3" type="noConversion"/>
  </si>
  <si>
    <t>（5） 5-1『校外實習-期中業界實習(一)、(二)』選修，於學期中實習18週，實習時數160小時。
          5-2『校外實習-暑期業界實習(一)』選修，於暑假實習一個月(4週)，實習時數160小時；『校外實習-暑期業界實習(二)』選修，於暑假實習二個月(8週)，實習時數320小時。
          5-3 『校外實習-寒期業界實習』選修，於寒假實習一個月(4週)，實習時數160小時。
          5-4『校外實習-學期業界實習(一)(二)(三)』選修，為全學期實習，18~20週，實習時數為720~800小時。
          5-5  校外實習最多認列畢業學分數為 9 學分。</t>
    <phoneticPr fontId="3" type="noConversion"/>
  </si>
  <si>
    <t xml:space="preserve">         6-2 微積分(一)（2）、微積分(二)（5）在第7-12週上課。</t>
    <phoneticPr fontId="3" type="noConversion"/>
  </si>
  <si>
    <t xml:space="preserve">         6-3 微積分(一)（3）、微積分(二)（6）在第13-18週上課。</t>
    <phoneticPr fontId="3" type="noConversion"/>
  </si>
  <si>
    <t>(114.6.25工院E-mail通知修訂)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</si>
</sst>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color indexed="12"/>
      <name val="新細明體"/>
      <family val="1"/>
      <charset val="136"/>
    </font>
    <font>
      <sz val="8"/>
      <color indexed="10"/>
      <name val="新細明體"/>
      <family val="1"/>
      <charset val="136"/>
    </font>
    <font>
      <b/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8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color rgb="FFFF0000"/>
      <name val="新細明體"/>
      <family val="1"/>
      <charset val="136"/>
    </font>
    <font>
      <b/>
      <sz val="8"/>
      <color rgb="FF0000FF"/>
      <name val="新細明體"/>
      <family val="1"/>
      <charset val="136"/>
    </font>
    <font>
      <sz val="8"/>
      <name val="標楷體"/>
      <family val="4"/>
      <charset val="136"/>
    </font>
    <font>
      <sz val="8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u/>
      <sz val="8"/>
      <name val="新細明體"/>
      <family val="1"/>
      <charset val="136"/>
    </font>
    <font>
      <u/>
      <sz val="8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sz val="9"/>
      <name val="標楷體"/>
      <family val="4"/>
      <charset val="136"/>
    </font>
    <font>
      <sz val="6"/>
      <name val="Times New Roman"/>
      <family val="1"/>
    </font>
    <font>
      <sz val="6"/>
      <name val="細明體"/>
      <family val="3"/>
      <charset val="136"/>
    </font>
    <font>
      <sz val="6"/>
      <color rgb="FF0000FF"/>
      <name val="Times New Roman"/>
      <family val="1"/>
    </font>
    <font>
      <sz val="6"/>
      <color rgb="FF0000FF"/>
      <name val="細明體"/>
      <family val="3"/>
      <charset val="136"/>
    </font>
    <font>
      <b/>
      <u/>
      <sz val="8"/>
      <color rgb="FF0000FF"/>
      <name val="新細明體"/>
      <family val="1"/>
      <charset val="136"/>
    </font>
    <font>
      <b/>
      <u/>
      <sz val="8"/>
      <color rgb="FFFF0000"/>
      <name val="新細明體"/>
      <family val="1"/>
      <charset val="136"/>
    </font>
    <font>
      <b/>
      <u/>
      <sz val="9"/>
      <color rgb="FFFF0000"/>
      <name val="新細明體"/>
      <family val="1"/>
      <charset val="136"/>
    </font>
    <font>
      <u/>
      <sz val="12"/>
      <color rgb="FFFF0000"/>
      <name val="新細明體"/>
      <family val="1"/>
      <charset val="136"/>
    </font>
    <font>
      <sz val="7"/>
      <color rgb="FFFF000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10"/>
      </bottom>
      <diagonal/>
    </border>
    <border>
      <left/>
      <right/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double">
        <color indexed="1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10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4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justify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justify" vertical="center" shrinkToFit="1"/>
    </xf>
    <xf numFmtId="0" fontId="2" fillId="0" borderId="6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8" xfId="0" applyFont="1" applyFill="1" applyBorder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shrinkToFit="1"/>
    </xf>
    <xf numFmtId="0" fontId="2" fillId="0" borderId="12" xfId="0" applyFont="1" applyFill="1" applyBorder="1" applyAlignment="1">
      <alignment horizontal="justify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justify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justify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justify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justify" vertical="center" shrinkToFit="1"/>
    </xf>
    <xf numFmtId="0" fontId="13" fillId="2" borderId="14" xfId="0" applyFont="1" applyFill="1" applyBorder="1" applyAlignment="1">
      <alignment horizontal="justify" vertical="center" shrinkToFit="1"/>
    </xf>
    <xf numFmtId="0" fontId="2" fillId="0" borderId="12" xfId="0" applyFont="1" applyFill="1" applyBorder="1" applyAlignment="1">
      <alignment vertical="center" shrinkToFit="1"/>
    </xf>
    <xf numFmtId="0" fontId="13" fillId="0" borderId="14" xfId="0" applyFont="1" applyFill="1" applyBorder="1" applyAlignment="1">
      <alignment vertical="center" shrinkToFit="1"/>
    </xf>
    <xf numFmtId="0" fontId="13" fillId="2" borderId="14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horizontal="center" vertical="center" textRotation="255" wrapText="1"/>
    </xf>
    <xf numFmtId="0" fontId="4" fillId="0" borderId="2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3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176" fontId="13" fillId="0" borderId="27" xfId="0" applyNumberFormat="1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justify" vertical="center" shrinkToFit="1"/>
    </xf>
    <xf numFmtId="0" fontId="2" fillId="0" borderId="36" xfId="0" applyFont="1" applyFill="1" applyBorder="1" applyAlignment="1">
      <alignment horizontal="justify" vertical="center" shrinkToFit="1"/>
    </xf>
    <xf numFmtId="0" fontId="2" fillId="0" borderId="37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vertical="center" shrinkToFit="1"/>
    </xf>
    <xf numFmtId="0" fontId="4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 shrinkToFit="1"/>
    </xf>
    <xf numFmtId="0" fontId="6" fillId="0" borderId="28" xfId="0" applyFont="1" applyBorder="1" applyAlignment="1">
      <alignment vertical="center"/>
    </xf>
    <xf numFmtId="0" fontId="2" fillId="0" borderId="34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0" xfId="0" applyFont="1" applyFill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2" fillId="2" borderId="44" xfId="0" applyFont="1" applyFill="1" applyBorder="1" applyAlignment="1">
      <alignment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30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49" xfId="0" applyFont="1" applyFill="1" applyBorder="1" applyAlignment="1">
      <alignment horizontal="justify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justify" vertical="center" shrinkToFit="1"/>
    </xf>
    <xf numFmtId="0" fontId="20" fillId="2" borderId="50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justify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justify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justify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0" fontId="19" fillId="0" borderId="34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vertical="center" wrapText="1" shrinkToFit="1"/>
    </xf>
    <xf numFmtId="0" fontId="19" fillId="0" borderId="31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justify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6" fillId="0" borderId="7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justify" vertical="center" shrinkToFit="1"/>
    </xf>
    <xf numFmtId="0" fontId="11" fillId="0" borderId="74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justify" vertical="center" wrapText="1"/>
    </xf>
    <xf numFmtId="0" fontId="22" fillId="0" borderId="16" xfId="0" applyFont="1" applyFill="1" applyBorder="1" applyAlignment="1">
      <alignment vertical="center" shrinkToFit="1"/>
    </xf>
    <xf numFmtId="0" fontId="22" fillId="0" borderId="16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74" xfId="0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justify" vertical="center" wrapText="1"/>
    </xf>
    <xf numFmtId="0" fontId="2" fillId="0" borderId="73" xfId="0" applyFont="1" applyFill="1" applyBorder="1" applyAlignment="1">
      <alignment horizontal="justify" vertical="center" shrinkToFit="1"/>
    </xf>
    <xf numFmtId="0" fontId="2" fillId="0" borderId="73" xfId="0" applyFont="1" applyFill="1" applyBorder="1" applyAlignment="1">
      <alignment horizontal="justify" vertical="center" wrapText="1"/>
    </xf>
    <xf numFmtId="0" fontId="2" fillId="0" borderId="51" xfId="0" applyFont="1" applyBorder="1" applyAlignment="1">
      <alignment horizontal="center" textRotation="255"/>
    </xf>
    <xf numFmtId="0" fontId="1" fillId="0" borderId="52" xfId="0" applyFont="1" applyBorder="1" applyAlignment="1">
      <alignment horizontal="center" vertical="center" textRotation="255"/>
    </xf>
    <xf numFmtId="0" fontId="2" fillId="0" borderId="50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justify" vertical="center" shrinkToFit="1"/>
    </xf>
    <xf numFmtId="0" fontId="2" fillId="0" borderId="77" xfId="0" applyFont="1" applyFill="1" applyBorder="1" applyAlignment="1">
      <alignment horizontal="justify" vertical="center" shrinkToFit="1"/>
    </xf>
    <xf numFmtId="0" fontId="2" fillId="0" borderId="76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justify" vertical="center" wrapText="1" shrinkToFit="1"/>
    </xf>
    <xf numFmtId="0" fontId="17" fillId="0" borderId="16" xfId="0" applyFont="1" applyFill="1" applyBorder="1" applyAlignment="1">
      <alignment horizontal="justify" vertical="center" shrinkToFit="1"/>
    </xf>
    <xf numFmtId="0" fontId="2" fillId="0" borderId="51" xfId="0" applyFont="1" applyBorder="1" applyAlignment="1">
      <alignment horizontal="center" textRotation="255"/>
    </xf>
    <xf numFmtId="0" fontId="23" fillId="0" borderId="2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justify" vertical="center" shrinkToFit="1"/>
    </xf>
    <xf numFmtId="0" fontId="2" fillId="0" borderId="38" xfId="0" applyFont="1" applyFill="1" applyBorder="1" applyAlignment="1">
      <alignment horizontal="justify" vertical="center" shrinkToFit="1"/>
    </xf>
    <xf numFmtId="0" fontId="2" fillId="0" borderId="76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justify" vertical="center" wrapText="1"/>
    </xf>
    <xf numFmtId="0" fontId="22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justify" vertical="center" wrapText="1" shrinkToFit="1"/>
    </xf>
    <xf numFmtId="0" fontId="22" fillId="2" borderId="48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22" fillId="2" borderId="29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justify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justify" vertical="center" shrinkToFit="1"/>
    </xf>
    <xf numFmtId="0" fontId="22" fillId="0" borderId="50" xfId="0" applyFont="1" applyFill="1" applyBorder="1" applyAlignment="1">
      <alignment horizontal="center" vertical="center" shrinkToFit="1"/>
    </xf>
    <xf numFmtId="0" fontId="22" fillId="0" borderId="30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horizontal="justify" vertical="center" shrinkToFit="1"/>
    </xf>
    <xf numFmtId="0" fontId="22" fillId="2" borderId="30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center" vertical="center" shrinkToFit="1"/>
    </xf>
    <xf numFmtId="0" fontId="24" fillId="2" borderId="36" xfId="0" applyFont="1" applyFill="1" applyBorder="1" applyAlignment="1">
      <alignment horizontal="justify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shrinkToFit="1"/>
    </xf>
    <xf numFmtId="0" fontId="2" fillId="0" borderId="75" xfId="0" applyFont="1" applyFill="1" applyBorder="1" applyAlignment="1">
      <alignment horizontal="center" vertical="center" shrinkToFit="1"/>
    </xf>
    <xf numFmtId="0" fontId="2" fillId="0" borderId="73" xfId="0" applyFont="1" applyFill="1" applyBorder="1" applyAlignment="1">
      <alignment horizontal="left" vertical="center" shrinkToFit="1"/>
    </xf>
    <xf numFmtId="0" fontId="22" fillId="3" borderId="2" xfId="0" applyFont="1" applyFill="1" applyBorder="1" applyAlignment="1">
      <alignment vertical="center" shrinkToFit="1"/>
    </xf>
    <xf numFmtId="0" fontId="27" fillId="0" borderId="5" xfId="0" applyFont="1" applyBorder="1" applyAlignment="1">
      <alignment vertical="center" shrinkToFit="1"/>
    </xf>
    <xf numFmtId="0" fontId="27" fillId="0" borderId="9" xfId="0" applyFont="1" applyFill="1" applyBorder="1" applyAlignment="1">
      <alignment vertical="center" shrinkToFit="1"/>
    </xf>
    <xf numFmtId="0" fontId="22" fillId="2" borderId="74" xfId="0" applyFont="1" applyFill="1" applyBorder="1" applyAlignment="1">
      <alignment vertical="center" shrinkToFit="1"/>
    </xf>
    <xf numFmtId="0" fontId="22" fillId="2" borderId="73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horizontal="justify" vertical="center" shrinkToFit="1"/>
    </xf>
    <xf numFmtId="49" fontId="6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2" borderId="74" xfId="0" applyFont="1" applyFill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3" fillId="0" borderId="82" xfId="0" applyFont="1" applyBorder="1" applyAlignment="1">
      <alignment horizontal="center" vertical="center" shrinkToFit="1"/>
    </xf>
    <xf numFmtId="0" fontId="13" fillId="0" borderId="8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center" vertical="center" shrinkToFit="1"/>
    </xf>
    <xf numFmtId="0" fontId="6" fillId="0" borderId="7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5" fillId="4" borderId="73" xfId="0" applyFont="1" applyFill="1" applyBorder="1" applyAlignment="1">
      <alignment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39" fillId="0" borderId="73" xfId="0" applyFont="1" applyFill="1" applyBorder="1" applyAlignment="1">
      <alignment horizontal="justify" vertical="center" shrinkToFit="1"/>
    </xf>
    <xf numFmtId="0" fontId="39" fillId="0" borderId="76" xfId="0" applyFont="1" applyFill="1" applyBorder="1" applyAlignment="1">
      <alignment horizontal="justify" vertical="center" shrinkToFit="1"/>
    </xf>
    <xf numFmtId="0" fontId="39" fillId="0" borderId="2" xfId="0" applyFont="1" applyFill="1" applyBorder="1" applyAlignment="1">
      <alignment horizontal="justify" vertical="center" shrinkToFit="1"/>
    </xf>
    <xf numFmtId="0" fontId="9" fillId="0" borderId="2" xfId="0" applyFont="1" applyFill="1" applyBorder="1" applyAlignment="1">
      <alignment vertical="center" shrinkToFit="1"/>
    </xf>
    <xf numFmtId="0" fontId="39" fillId="0" borderId="16" xfId="0" applyFont="1" applyFill="1" applyBorder="1" applyAlignment="1">
      <alignment horizontal="justify" vertical="center" wrapText="1"/>
    </xf>
    <xf numFmtId="0" fontId="39" fillId="0" borderId="2" xfId="0" applyFont="1" applyFill="1" applyBorder="1" applyAlignment="1">
      <alignment horizontal="justify" vertical="center" wrapText="1"/>
    </xf>
    <xf numFmtId="0" fontId="13" fillId="0" borderId="45" xfId="0" applyFont="1" applyBorder="1" applyAlignment="1">
      <alignment horizontal="center" vertical="center" shrinkToFit="1"/>
    </xf>
    <xf numFmtId="0" fontId="21" fillId="4" borderId="8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49" fontId="6" fillId="4" borderId="0" xfId="0" applyNumberFormat="1" applyFont="1" applyFill="1" applyBorder="1" applyAlignment="1">
      <alignment vertical="center"/>
    </xf>
    <xf numFmtId="0" fontId="21" fillId="4" borderId="4" xfId="0" applyFont="1" applyFill="1" applyBorder="1" applyAlignment="1">
      <alignment horizontal="justify" vertical="center" wrapText="1" shrinkToFit="1"/>
    </xf>
    <xf numFmtId="0" fontId="21" fillId="4" borderId="4" xfId="0" applyFont="1" applyFill="1" applyBorder="1" applyAlignment="1">
      <alignment horizontal="center" vertical="center" shrinkToFit="1"/>
    </xf>
    <xf numFmtId="0" fontId="21" fillId="4" borderId="29" xfId="0" applyFont="1" applyFill="1" applyBorder="1" applyAlignment="1">
      <alignment horizontal="center" vertical="center" shrinkToFit="1"/>
    </xf>
    <xf numFmtId="0" fontId="40" fillId="4" borderId="86" xfId="0" applyFont="1" applyFill="1" applyBorder="1" applyAlignment="1">
      <alignment horizontal="center" vertical="center" shrinkToFit="1"/>
    </xf>
    <xf numFmtId="0" fontId="40" fillId="4" borderId="13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3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>
      <alignment vertical="center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7" xfId="0" applyFont="1" applyFill="1" applyBorder="1">
      <alignment vertical="center"/>
    </xf>
    <xf numFmtId="0" fontId="5" fillId="0" borderId="66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2" fillId="0" borderId="62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6" fillId="0" borderId="51" xfId="0" applyFont="1" applyBorder="1" applyAlignment="1">
      <alignment vertical="center" wrapText="1"/>
    </xf>
    <xf numFmtId="0" fontId="0" fillId="0" borderId="60" xfId="0" applyBorder="1" applyAlignment="1">
      <alignment vertical="center"/>
    </xf>
    <xf numFmtId="0" fontId="6" fillId="0" borderId="52" xfId="0" applyFont="1" applyBorder="1" applyAlignment="1">
      <alignment vertical="center" wrapText="1"/>
    </xf>
    <xf numFmtId="0" fontId="0" fillId="0" borderId="61" xfId="0" applyBorder="1" applyAlignment="1">
      <alignment vertical="center"/>
    </xf>
    <xf numFmtId="0" fontId="13" fillId="0" borderId="5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6" fillId="0" borderId="87" xfId="0" applyFont="1" applyBorder="1" applyAlignment="1">
      <alignment horizontal="center" vertical="center" shrinkToFit="1"/>
    </xf>
    <xf numFmtId="0" fontId="0" fillId="0" borderId="88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" fillId="2" borderId="55" xfId="0" applyFont="1" applyFill="1" applyBorder="1" applyAlignment="1">
      <alignment vertical="center" textRotation="255" wrapText="1"/>
    </xf>
    <xf numFmtId="0" fontId="3" fillId="0" borderId="25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26" xfId="0" applyFont="1" applyBorder="1">
      <alignment vertical="center"/>
    </xf>
    <xf numFmtId="0" fontId="2" fillId="0" borderId="55" xfId="0" applyFont="1" applyBorder="1" applyAlignment="1">
      <alignment horizontal="center" textRotation="255"/>
    </xf>
    <xf numFmtId="0" fontId="2" fillId="0" borderId="51" xfId="0" applyFont="1" applyBorder="1" applyAlignment="1">
      <alignment horizontal="center" textRotation="255"/>
    </xf>
    <xf numFmtId="0" fontId="37" fillId="4" borderId="51" xfId="0" applyFont="1" applyFill="1" applyBorder="1" applyAlignment="1">
      <alignment horizontal="center" vertical="center" shrinkToFit="1"/>
    </xf>
    <xf numFmtId="0" fontId="38" fillId="4" borderId="25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textRotation="255" wrapText="1"/>
    </xf>
    <xf numFmtId="0" fontId="0" fillId="0" borderId="2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textRotation="255" wrapText="1"/>
    </xf>
    <xf numFmtId="0" fontId="37" fillId="4" borderId="71" xfId="0" applyFont="1" applyFill="1" applyBorder="1" applyAlignment="1">
      <alignment horizontal="center" vertical="center" shrinkToFit="1"/>
    </xf>
    <xf numFmtId="0" fontId="37" fillId="4" borderId="47" xfId="0" applyFont="1" applyFill="1" applyBorder="1" applyAlignment="1">
      <alignment horizontal="center" vertical="center" shrinkToFit="1"/>
    </xf>
    <xf numFmtId="0" fontId="38" fillId="4" borderId="47" xfId="0" applyFont="1" applyFill="1" applyBorder="1" applyAlignment="1">
      <alignment horizontal="center" vertical="center" shrinkToFit="1"/>
    </xf>
    <xf numFmtId="0" fontId="38" fillId="4" borderId="72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12" fillId="2" borderId="53" xfId="0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6" xfId="0" applyBorder="1" applyAlignment="1">
      <alignment vertical="center"/>
    </xf>
    <xf numFmtId="0" fontId="20" fillId="0" borderId="1" xfId="0" applyFont="1" applyFill="1" applyBorder="1" applyAlignment="1">
      <alignment horizontal="justify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41" fillId="0" borderId="2" xfId="0" applyFont="1" applyBorder="1" applyAlignment="1">
      <alignment horizontal="left" vertical="center"/>
    </xf>
    <xf numFmtId="0" fontId="42" fillId="0" borderId="12" xfId="0" applyFont="1" applyBorder="1" applyAlignment="1">
      <alignment horizontal="center" vertical="center"/>
    </xf>
    <xf numFmtId="0" fontId="15" fillId="0" borderId="73" xfId="0" applyFont="1" applyFill="1" applyBorder="1" applyAlignment="1">
      <alignment horizontal="justify" vertical="center" shrinkToFit="1"/>
    </xf>
    <xf numFmtId="0" fontId="42" fillId="0" borderId="84" xfId="0" applyFont="1" applyBorder="1" applyAlignment="1">
      <alignment horizontal="center" vertical="center"/>
    </xf>
    <xf numFmtId="0" fontId="15" fillId="0" borderId="85" xfId="0" applyFont="1" applyFill="1" applyBorder="1" applyAlignment="1">
      <alignment horizontal="justify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3" fillId="2" borderId="90" xfId="0" applyFont="1" applyFill="1" applyBorder="1" applyAlignment="1">
      <alignment horizontal="center" vertical="center" shrinkToFit="1"/>
    </xf>
    <xf numFmtId="0" fontId="29" fillId="0" borderId="91" xfId="0" applyFont="1" applyFill="1" applyBorder="1" applyAlignment="1">
      <alignment horizontal="center" vertical="center" shrinkToFit="1"/>
    </xf>
    <xf numFmtId="0" fontId="29" fillId="0" borderId="92" xfId="0" applyFont="1" applyFill="1" applyBorder="1" applyAlignment="1">
      <alignment horizontal="center" vertical="center" shrinkToFit="1"/>
    </xf>
    <xf numFmtId="0" fontId="29" fillId="0" borderId="93" xfId="0" applyFont="1" applyFill="1" applyBorder="1" applyAlignment="1">
      <alignment horizontal="center" vertical="center" shrinkToFit="1"/>
    </xf>
    <xf numFmtId="0" fontId="21" fillId="0" borderId="64" xfId="0" applyFont="1" applyFill="1" applyBorder="1" applyAlignment="1">
      <alignment horizontal="justify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justify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2" borderId="30" xfId="0" applyFont="1" applyFill="1" applyBorder="1" applyAlignment="1">
      <alignment horizontal="center" vertical="center" shrinkToFit="1"/>
    </xf>
    <xf numFmtId="0" fontId="21" fillId="2" borderId="74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55" xfId="0" applyFont="1" applyFill="1" applyBorder="1" applyAlignment="1">
      <alignment horizontal="center" vertical="center" textRotation="255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tabSelected="1" zoomScale="115" zoomScaleNormal="115" zoomScaleSheetLayoutView="90" workbookViewId="0">
      <pane xSplit="2" ySplit="5" topLeftCell="C33" activePane="bottomRight" state="frozen"/>
      <selection pane="topRight" activeCell="D1" sqref="D1"/>
      <selection pane="bottomLeft" activeCell="A6" sqref="A6"/>
      <selection pane="bottomRight" activeCell="Z41" sqref="Z41"/>
    </sheetView>
  </sheetViews>
  <sheetFormatPr defaultRowHeight="16.2" x14ac:dyDescent="0.3"/>
  <cols>
    <col min="1" max="1" width="3" style="1" customWidth="1"/>
    <col min="2" max="2" width="3.21875" style="1" customWidth="1"/>
    <col min="3" max="3" width="14.6640625" style="7" customWidth="1"/>
    <col min="4" max="5" width="2.6640625" style="8" customWidth="1"/>
    <col min="6" max="6" width="14.6640625" style="7" customWidth="1"/>
    <col min="7" max="8" width="2.6640625" style="8" customWidth="1"/>
    <col min="9" max="9" width="14.6640625" style="7" customWidth="1"/>
    <col min="10" max="11" width="2.6640625" style="1" customWidth="1"/>
    <col min="12" max="12" width="14.6640625" style="3" customWidth="1"/>
    <col min="13" max="14" width="2.6640625" style="1" customWidth="1"/>
    <col min="15" max="15" width="14.6640625" style="3" customWidth="1"/>
    <col min="16" max="17" width="2.6640625" style="1" customWidth="1"/>
    <col min="18" max="18" width="14.6640625" style="3" customWidth="1"/>
    <col min="19" max="20" width="2.6640625" style="1" customWidth="1"/>
    <col min="21" max="21" width="14.6640625" style="3" customWidth="1"/>
    <col min="22" max="23" width="2.6640625" style="1" customWidth="1"/>
    <col min="24" max="24" width="14.6640625" style="3" customWidth="1"/>
    <col min="25" max="26" width="2.6640625" style="1" customWidth="1"/>
    <col min="27" max="27" width="4" style="1" customWidth="1"/>
    <col min="28" max="28" width="3.88671875" customWidth="1"/>
    <col min="29" max="29" width="3.6640625" customWidth="1"/>
  </cols>
  <sheetData>
    <row r="1" spans="1:28" s="1" customFormat="1" ht="19.2" customHeight="1" x14ac:dyDescent="0.3">
      <c r="A1" s="273" t="s">
        <v>129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6" t="s">
        <v>147</v>
      </c>
      <c r="W1" s="277"/>
      <c r="X1" s="277"/>
      <c r="Y1" s="277"/>
      <c r="Z1" s="277"/>
      <c r="AA1" s="277"/>
      <c r="AB1" s="277"/>
    </row>
    <row r="2" spans="1:28" s="1" customFormat="1" ht="15" customHeight="1" thickBot="1" x14ac:dyDescent="0.35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8"/>
      <c r="W2" s="278"/>
      <c r="X2" s="278"/>
      <c r="Y2" s="278"/>
      <c r="Z2" s="278"/>
      <c r="AA2" s="278"/>
      <c r="AB2" s="278"/>
    </row>
    <row r="3" spans="1:28" s="4" customFormat="1" ht="15" customHeight="1" x14ac:dyDescent="0.3">
      <c r="A3" s="290" t="s">
        <v>16</v>
      </c>
      <c r="B3" s="291"/>
      <c r="C3" s="299" t="s">
        <v>37</v>
      </c>
      <c r="D3" s="300"/>
      <c r="E3" s="300"/>
      <c r="F3" s="300"/>
      <c r="G3" s="300"/>
      <c r="H3" s="300"/>
      <c r="I3" s="301" t="s">
        <v>36</v>
      </c>
      <c r="J3" s="301"/>
      <c r="K3" s="301"/>
      <c r="L3" s="301"/>
      <c r="M3" s="301"/>
      <c r="N3" s="301"/>
      <c r="O3" s="283" t="s">
        <v>35</v>
      </c>
      <c r="P3" s="283"/>
      <c r="Q3" s="283"/>
      <c r="R3" s="283"/>
      <c r="S3" s="283"/>
      <c r="T3" s="296"/>
      <c r="U3" s="283" t="s">
        <v>34</v>
      </c>
      <c r="V3" s="283"/>
      <c r="W3" s="283"/>
      <c r="X3" s="283"/>
      <c r="Y3" s="283"/>
      <c r="Z3" s="284"/>
      <c r="AA3" s="286" t="s">
        <v>17</v>
      </c>
      <c r="AB3" s="287"/>
    </row>
    <row r="4" spans="1:28" s="4" customFormat="1" ht="15" customHeight="1" x14ac:dyDescent="0.3">
      <c r="A4" s="292" t="s">
        <v>18</v>
      </c>
      <c r="B4" s="293"/>
      <c r="C4" s="292" t="s">
        <v>19</v>
      </c>
      <c r="D4" s="297"/>
      <c r="E4" s="298"/>
      <c r="F4" s="302" t="s">
        <v>38</v>
      </c>
      <c r="G4" s="302"/>
      <c r="H4" s="303"/>
      <c r="I4" s="294" t="s">
        <v>39</v>
      </c>
      <c r="J4" s="294"/>
      <c r="K4" s="294"/>
      <c r="L4" s="294" t="s">
        <v>38</v>
      </c>
      <c r="M4" s="294"/>
      <c r="N4" s="295"/>
      <c r="O4" s="294" t="s">
        <v>39</v>
      </c>
      <c r="P4" s="294"/>
      <c r="Q4" s="294"/>
      <c r="R4" s="294" t="s">
        <v>38</v>
      </c>
      <c r="S4" s="294"/>
      <c r="T4" s="295"/>
      <c r="U4" s="294" t="s">
        <v>39</v>
      </c>
      <c r="V4" s="294"/>
      <c r="W4" s="294"/>
      <c r="X4" s="294" t="s">
        <v>38</v>
      </c>
      <c r="Y4" s="294"/>
      <c r="Z4" s="332"/>
      <c r="AA4" s="288"/>
      <c r="AB4" s="289"/>
    </row>
    <row r="5" spans="1:28" s="1" customFormat="1" ht="18" customHeight="1" thickBot="1" x14ac:dyDescent="0.35">
      <c r="A5" s="71"/>
      <c r="B5" s="72"/>
      <c r="C5" s="32" t="s">
        <v>20</v>
      </c>
      <c r="D5" s="33" t="s">
        <v>21</v>
      </c>
      <c r="E5" s="33" t="s">
        <v>22</v>
      </c>
      <c r="F5" s="34" t="s">
        <v>20</v>
      </c>
      <c r="G5" s="33" t="s">
        <v>21</v>
      </c>
      <c r="H5" s="88" t="s">
        <v>22</v>
      </c>
      <c r="I5" s="100" t="s">
        <v>20</v>
      </c>
      <c r="J5" s="35" t="s">
        <v>21</v>
      </c>
      <c r="K5" s="35" t="s">
        <v>22</v>
      </c>
      <c r="L5" s="36" t="s">
        <v>20</v>
      </c>
      <c r="M5" s="35" t="s">
        <v>21</v>
      </c>
      <c r="N5" s="97" t="s">
        <v>22</v>
      </c>
      <c r="O5" s="36" t="s">
        <v>20</v>
      </c>
      <c r="P5" s="37" t="s">
        <v>21</v>
      </c>
      <c r="Q5" s="37" t="s">
        <v>22</v>
      </c>
      <c r="R5" s="38" t="s">
        <v>20</v>
      </c>
      <c r="S5" s="37" t="s">
        <v>21</v>
      </c>
      <c r="T5" s="106" t="s">
        <v>22</v>
      </c>
      <c r="U5" s="110" t="s">
        <v>20</v>
      </c>
      <c r="V5" s="37" t="s">
        <v>21</v>
      </c>
      <c r="W5" s="37" t="s">
        <v>22</v>
      </c>
      <c r="X5" s="38" t="s">
        <v>20</v>
      </c>
      <c r="Y5" s="37" t="s">
        <v>21</v>
      </c>
      <c r="Z5" s="39" t="s">
        <v>22</v>
      </c>
      <c r="AA5" s="82" t="s">
        <v>21</v>
      </c>
      <c r="AB5" s="113" t="s">
        <v>28</v>
      </c>
    </row>
    <row r="6" spans="1:28" s="1" customFormat="1" ht="15" customHeight="1" thickBot="1" x14ac:dyDescent="0.35">
      <c r="A6" s="336" t="s">
        <v>143</v>
      </c>
      <c r="B6" s="337"/>
      <c r="C6" s="226" t="s">
        <v>68</v>
      </c>
      <c r="D6" s="29">
        <v>0</v>
      </c>
      <c r="E6" s="29">
        <v>2</v>
      </c>
      <c r="F6" s="40" t="s">
        <v>69</v>
      </c>
      <c r="G6" s="29">
        <v>0</v>
      </c>
      <c r="H6" s="89">
        <v>2</v>
      </c>
      <c r="I6" s="101" t="s">
        <v>70</v>
      </c>
      <c r="J6" s="29">
        <v>0</v>
      </c>
      <c r="K6" s="29">
        <v>2</v>
      </c>
      <c r="L6" s="40" t="s">
        <v>24</v>
      </c>
      <c r="M6" s="29">
        <v>0</v>
      </c>
      <c r="N6" s="89">
        <v>2</v>
      </c>
      <c r="O6" s="102" t="s">
        <v>75</v>
      </c>
      <c r="P6" s="12">
        <v>2</v>
      </c>
      <c r="Q6" s="12">
        <v>2</v>
      </c>
      <c r="R6" s="14" t="s">
        <v>76</v>
      </c>
      <c r="S6" s="12">
        <v>2</v>
      </c>
      <c r="T6" s="107">
        <v>2</v>
      </c>
      <c r="U6" s="101" t="s">
        <v>72</v>
      </c>
      <c r="V6" s="29">
        <v>2</v>
      </c>
      <c r="W6" s="29">
        <v>2</v>
      </c>
      <c r="X6" s="14"/>
      <c r="Y6" s="12"/>
      <c r="Z6" s="13"/>
      <c r="AA6" s="281">
        <f>D12+G12+J12+M12+P12+S12+V12+Y12</f>
        <v>27</v>
      </c>
      <c r="AB6" s="279">
        <f>E12+H12+K12+N12+Q12+T12+W12+Z12</f>
        <v>36</v>
      </c>
    </row>
    <row r="7" spans="1:28" s="1" customFormat="1" ht="15" customHeight="1" thickBot="1" x14ac:dyDescent="0.35">
      <c r="A7" s="338"/>
      <c r="B7" s="339"/>
      <c r="C7" s="9" t="s">
        <v>73</v>
      </c>
      <c r="D7" s="10">
        <v>2</v>
      </c>
      <c r="E7" s="10">
        <v>2</v>
      </c>
      <c r="F7" s="11" t="s">
        <v>74</v>
      </c>
      <c r="G7" s="10">
        <v>2</v>
      </c>
      <c r="H7" s="90">
        <v>2</v>
      </c>
      <c r="I7" s="102" t="s">
        <v>113</v>
      </c>
      <c r="J7" s="10">
        <v>2</v>
      </c>
      <c r="K7" s="10">
        <v>2</v>
      </c>
      <c r="L7" s="11" t="s">
        <v>71</v>
      </c>
      <c r="M7" s="10">
        <v>2</v>
      </c>
      <c r="N7" s="90">
        <v>2</v>
      </c>
      <c r="O7" s="102"/>
      <c r="P7" s="12"/>
      <c r="Q7" s="12"/>
      <c r="R7" s="14"/>
      <c r="S7" s="12"/>
      <c r="T7" s="107"/>
      <c r="U7" s="161" t="s">
        <v>107</v>
      </c>
      <c r="V7" s="12">
        <v>2</v>
      </c>
      <c r="W7" s="12">
        <v>2</v>
      </c>
      <c r="X7" s="12"/>
      <c r="Y7" s="12"/>
      <c r="Z7" s="13"/>
      <c r="AA7" s="282"/>
      <c r="AB7" s="280"/>
    </row>
    <row r="8" spans="1:28" s="1" customFormat="1" ht="15" customHeight="1" thickBot="1" x14ac:dyDescent="0.35">
      <c r="A8" s="338"/>
      <c r="B8" s="339"/>
      <c r="C8" s="9" t="s">
        <v>110</v>
      </c>
      <c r="D8" s="10">
        <v>2</v>
      </c>
      <c r="E8" s="10">
        <v>2</v>
      </c>
      <c r="F8" s="11" t="s">
        <v>111</v>
      </c>
      <c r="G8" s="10">
        <v>2</v>
      </c>
      <c r="H8" s="90">
        <v>2</v>
      </c>
      <c r="I8" s="102" t="s">
        <v>112</v>
      </c>
      <c r="J8" s="10">
        <v>2</v>
      </c>
      <c r="K8" s="10">
        <v>2</v>
      </c>
      <c r="L8" s="11" t="s">
        <v>77</v>
      </c>
      <c r="M8" s="10">
        <v>2</v>
      </c>
      <c r="N8" s="90">
        <v>2</v>
      </c>
      <c r="O8" s="102"/>
      <c r="P8" s="12"/>
      <c r="Q8" s="12"/>
      <c r="R8" s="14"/>
      <c r="S8" s="12"/>
      <c r="T8" s="107"/>
      <c r="U8" s="111"/>
      <c r="V8" s="12"/>
      <c r="W8" s="12"/>
      <c r="X8" s="12"/>
      <c r="Y8" s="12"/>
      <c r="Z8" s="13"/>
      <c r="AA8" s="282"/>
      <c r="AB8" s="280"/>
    </row>
    <row r="9" spans="1:28" s="1" customFormat="1" ht="15" customHeight="1" thickBot="1" x14ac:dyDescent="0.35">
      <c r="A9" s="338"/>
      <c r="B9" s="339"/>
      <c r="C9" s="9"/>
      <c r="D9" s="10"/>
      <c r="E9" s="10"/>
      <c r="F9" s="11" t="s">
        <v>78</v>
      </c>
      <c r="G9" s="10">
        <v>1</v>
      </c>
      <c r="H9" s="90">
        <v>2</v>
      </c>
      <c r="I9" s="102"/>
      <c r="J9" s="10"/>
      <c r="K9" s="10"/>
      <c r="L9" s="10"/>
      <c r="M9" s="10"/>
      <c r="N9" s="90"/>
      <c r="O9" s="11"/>
      <c r="P9" s="12"/>
      <c r="Q9" s="12"/>
      <c r="R9" s="14"/>
      <c r="S9" s="12"/>
      <c r="T9" s="107"/>
      <c r="U9" s="111"/>
      <c r="V9" s="12"/>
      <c r="W9" s="12"/>
      <c r="X9" s="12"/>
      <c r="Y9" s="12"/>
      <c r="Z9" s="13"/>
      <c r="AA9" s="282"/>
      <c r="AB9" s="280"/>
    </row>
    <row r="10" spans="1:28" s="1" customFormat="1" ht="14.4" thickBot="1" x14ac:dyDescent="0.35">
      <c r="A10" s="338"/>
      <c r="B10" s="339"/>
      <c r="C10" s="61"/>
      <c r="D10" s="52"/>
      <c r="E10" s="52"/>
      <c r="F10" s="41" t="s">
        <v>79</v>
      </c>
      <c r="G10" s="27">
        <v>2</v>
      </c>
      <c r="H10" s="91">
        <v>2</v>
      </c>
      <c r="I10" s="102"/>
      <c r="J10" s="52"/>
      <c r="K10" s="52"/>
      <c r="L10" s="52"/>
      <c r="M10" s="52"/>
      <c r="N10" s="93"/>
      <c r="O10" s="51"/>
      <c r="P10" s="12"/>
      <c r="Q10" s="12"/>
      <c r="R10" s="14"/>
      <c r="S10" s="12"/>
      <c r="T10" s="107"/>
      <c r="U10" s="111"/>
      <c r="V10" s="12"/>
      <c r="W10" s="12"/>
      <c r="X10" s="12"/>
      <c r="Y10" s="12"/>
      <c r="Z10" s="13"/>
      <c r="AA10" s="282"/>
      <c r="AB10" s="280"/>
    </row>
    <row r="11" spans="1:28" s="1" customFormat="1" ht="15.75" customHeight="1" thickBot="1" x14ac:dyDescent="0.35">
      <c r="A11" s="340"/>
      <c r="B11" s="341"/>
      <c r="C11" s="16"/>
      <c r="D11" s="27"/>
      <c r="E11" s="27"/>
      <c r="F11" s="11"/>
      <c r="G11" s="10"/>
      <c r="H11" s="90"/>
      <c r="I11" s="103"/>
      <c r="J11" s="53"/>
      <c r="K11" s="53"/>
      <c r="L11" s="53"/>
      <c r="M11" s="53"/>
      <c r="N11" s="98"/>
      <c r="O11" s="54"/>
      <c r="P11" s="28"/>
      <c r="Q11" s="28"/>
      <c r="R11" s="58"/>
      <c r="S11" s="28"/>
      <c r="T11" s="108"/>
      <c r="U11" s="112"/>
      <c r="V11" s="28"/>
      <c r="W11" s="28"/>
      <c r="X11" s="28"/>
      <c r="Y11" s="28"/>
      <c r="Z11" s="59"/>
      <c r="AA11" s="282"/>
      <c r="AB11" s="280"/>
    </row>
    <row r="12" spans="1:28" s="1" customFormat="1" ht="15" customHeight="1" thickBot="1" x14ac:dyDescent="0.35">
      <c r="A12" s="342" t="s">
        <v>17</v>
      </c>
      <c r="B12" s="343"/>
      <c r="C12" s="261"/>
      <c r="D12" s="42">
        <f>SUM(D6:D11)</f>
        <v>4</v>
      </c>
      <c r="E12" s="42">
        <f>SUM(E6:E11)</f>
        <v>6</v>
      </c>
      <c r="F12" s="42"/>
      <c r="G12" s="42">
        <f>SUM(G6:G11)</f>
        <v>7</v>
      </c>
      <c r="H12" s="92">
        <f>SUM(H6:H11)</f>
        <v>10</v>
      </c>
      <c r="I12" s="99"/>
      <c r="J12" s="56">
        <f>SUM(J6:J11)</f>
        <v>4</v>
      </c>
      <c r="K12" s="56">
        <f>SUM(K6:K11)</f>
        <v>6</v>
      </c>
      <c r="L12" s="56"/>
      <c r="M12" s="56">
        <f>SUM(M6:M11)</f>
        <v>4</v>
      </c>
      <c r="N12" s="94">
        <f>SUM(N6:N11)</f>
        <v>6</v>
      </c>
      <c r="O12" s="56"/>
      <c r="P12" s="42">
        <f>SUM(P6:P11)</f>
        <v>2</v>
      </c>
      <c r="Q12" s="42">
        <f>SUM(Q6:Q11)</f>
        <v>2</v>
      </c>
      <c r="R12" s="44"/>
      <c r="S12" s="42">
        <f>SUM(S6:S11)</f>
        <v>2</v>
      </c>
      <c r="T12" s="92">
        <f>SUM(T6:T11)</f>
        <v>2</v>
      </c>
      <c r="U12" s="109"/>
      <c r="V12" s="42">
        <f>SUM(V6:V11)</f>
        <v>4</v>
      </c>
      <c r="W12" s="42">
        <f>SUM(W6:W11)</f>
        <v>4</v>
      </c>
      <c r="X12" s="44"/>
      <c r="Y12" s="42">
        <f>SUM(Y6:Y11)</f>
        <v>0</v>
      </c>
      <c r="Z12" s="43">
        <f>SUM(Z6:Z11)</f>
        <v>0</v>
      </c>
      <c r="AA12" s="282"/>
      <c r="AB12" s="280"/>
    </row>
    <row r="13" spans="1:28" s="1" customFormat="1" ht="15" customHeight="1" x14ac:dyDescent="0.3">
      <c r="A13" s="322" t="s">
        <v>144</v>
      </c>
      <c r="B13" s="323"/>
      <c r="C13" s="139" t="s">
        <v>4</v>
      </c>
      <c r="D13" s="140">
        <v>3</v>
      </c>
      <c r="E13" s="140">
        <v>3</v>
      </c>
      <c r="F13" s="141" t="s">
        <v>1</v>
      </c>
      <c r="G13" s="140">
        <v>3</v>
      </c>
      <c r="H13" s="142">
        <v>3</v>
      </c>
      <c r="I13" s="186" t="s">
        <v>84</v>
      </c>
      <c r="J13" s="143">
        <v>3</v>
      </c>
      <c r="K13" s="143">
        <v>3</v>
      </c>
      <c r="L13" s="46"/>
      <c r="M13" s="45"/>
      <c r="N13" s="219"/>
      <c r="O13" s="182"/>
      <c r="P13" s="143"/>
      <c r="Q13" s="143"/>
      <c r="R13" s="182" t="s">
        <v>83</v>
      </c>
      <c r="S13" s="45">
        <v>2</v>
      </c>
      <c r="T13" s="177">
        <v>3</v>
      </c>
      <c r="U13" s="187" t="s">
        <v>82</v>
      </c>
      <c r="V13" s="45">
        <v>2</v>
      </c>
      <c r="W13" s="45">
        <v>3</v>
      </c>
      <c r="X13" s="46"/>
      <c r="Y13" s="60"/>
      <c r="Z13" s="367"/>
      <c r="AA13" s="370">
        <f>D19+G19+J19+M19+P19+S19+V19+Y19</f>
        <v>29</v>
      </c>
      <c r="AB13" s="285">
        <f>E19+H19+K19+N19+Q19+T19+W19+Z19</f>
        <v>32</v>
      </c>
    </row>
    <row r="14" spans="1:28" s="1" customFormat="1" ht="15" customHeight="1" x14ac:dyDescent="0.3">
      <c r="A14" s="324"/>
      <c r="B14" s="323"/>
      <c r="C14" s="151" t="s">
        <v>6</v>
      </c>
      <c r="D14" s="144">
        <v>2</v>
      </c>
      <c r="E14" s="144">
        <v>3</v>
      </c>
      <c r="F14" s="145" t="s">
        <v>2</v>
      </c>
      <c r="G14" s="144">
        <v>3</v>
      </c>
      <c r="H14" s="146">
        <v>3</v>
      </c>
      <c r="I14" s="147" t="s">
        <v>10</v>
      </c>
      <c r="J14" s="148">
        <v>3</v>
      </c>
      <c r="K14" s="148">
        <v>3</v>
      </c>
      <c r="L14" s="149"/>
      <c r="M14" s="148"/>
      <c r="N14" s="150"/>
      <c r="O14" s="149"/>
      <c r="P14" s="148"/>
      <c r="Q14" s="148"/>
      <c r="R14" s="149"/>
      <c r="S14" s="10"/>
      <c r="T14" s="90"/>
      <c r="U14" s="102"/>
      <c r="V14" s="10"/>
      <c r="W14" s="10"/>
      <c r="X14" s="11"/>
      <c r="Y14" s="12"/>
      <c r="Z14" s="368"/>
      <c r="AA14" s="371"/>
      <c r="AB14" s="285"/>
    </row>
    <row r="15" spans="1:28" s="1" customFormat="1" ht="15" customHeight="1" x14ac:dyDescent="0.3">
      <c r="A15" s="324"/>
      <c r="B15" s="323"/>
      <c r="C15" s="360" t="s">
        <v>3</v>
      </c>
      <c r="D15" s="247">
        <v>2</v>
      </c>
      <c r="E15" s="247">
        <v>2</v>
      </c>
      <c r="F15" s="375" t="s">
        <v>148</v>
      </c>
      <c r="G15" s="376">
        <v>1</v>
      </c>
      <c r="H15" s="377">
        <v>1</v>
      </c>
      <c r="I15" s="147"/>
      <c r="J15" s="148"/>
      <c r="K15" s="148"/>
      <c r="L15" s="149"/>
      <c r="M15" s="148"/>
      <c r="N15" s="150"/>
      <c r="O15" s="149"/>
      <c r="P15" s="148"/>
      <c r="Q15" s="148"/>
      <c r="R15" s="149" t="s">
        <v>5</v>
      </c>
      <c r="S15" s="10"/>
      <c r="T15" s="90"/>
      <c r="U15" s="102"/>
      <c r="V15" s="10"/>
      <c r="W15" s="10"/>
      <c r="X15" s="10"/>
      <c r="Y15" s="12"/>
      <c r="Z15" s="368"/>
      <c r="AA15" s="371"/>
      <c r="AB15" s="285"/>
    </row>
    <row r="16" spans="1:28" s="1" customFormat="1" ht="15" customHeight="1" x14ac:dyDescent="0.3">
      <c r="A16" s="324"/>
      <c r="B16" s="323"/>
      <c r="C16" s="373" t="s">
        <v>150</v>
      </c>
      <c r="D16" s="374">
        <v>1</v>
      </c>
      <c r="E16" s="374">
        <v>1</v>
      </c>
      <c r="F16" s="375" t="s">
        <v>149</v>
      </c>
      <c r="G16" s="376">
        <v>1</v>
      </c>
      <c r="H16" s="378">
        <v>1</v>
      </c>
      <c r="I16" s="364"/>
      <c r="J16" s="361"/>
      <c r="K16" s="361"/>
      <c r="L16" s="11"/>
      <c r="M16" s="10"/>
      <c r="N16" s="90"/>
      <c r="O16" s="11"/>
      <c r="P16" s="10"/>
      <c r="Q16" s="10"/>
      <c r="R16" s="11"/>
      <c r="S16" s="10"/>
      <c r="T16" s="90"/>
      <c r="U16" s="102"/>
      <c r="V16" s="10"/>
      <c r="W16" s="10"/>
      <c r="X16" s="10"/>
      <c r="Y16" s="12"/>
      <c r="Z16" s="368"/>
      <c r="AA16" s="371"/>
      <c r="AB16" s="285"/>
    </row>
    <row r="17" spans="1:28" s="1" customFormat="1" ht="15" customHeight="1" x14ac:dyDescent="0.3">
      <c r="A17" s="324"/>
      <c r="B17" s="323"/>
      <c r="C17" s="373" t="s">
        <v>151</v>
      </c>
      <c r="D17" s="374">
        <v>1</v>
      </c>
      <c r="E17" s="374">
        <v>1</v>
      </c>
      <c r="F17" s="375" t="s">
        <v>153</v>
      </c>
      <c r="G17" s="376">
        <v>1</v>
      </c>
      <c r="H17" s="378">
        <v>1</v>
      </c>
      <c r="I17" s="364"/>
      <c r="J17" s="361"/>
      <c r="K17" s="361"/>
      <c r="L17" s="11"/>
      <c r="M17" s="10"/>
      <c r="N17" s="90"/>
      <c r="O17" s="11"/>
      <c r="P17" s="10"/>
      <c r="Q17" s="10"/>
      <c r="R17" s="11"/>
      <c r="S17" s="10"/>
      <c r="T17" s="90"/>
      <c r="U17" s="102"/>
      <c r="V17" s="10"/>
      <c r="W17" s="10"/>
      <c r="X17" s="10"/>
      <c r="Y17" s="12"/>
      <c r="Z17" s="368"/>
      <c r="AA17" s="371"/>
      <c r="AB17" s="285"/>
    </row>
    <row r="18" spans="1:28" s="1" customFormat="1" ht="15" customHeight="1" thickBot="1" x14ac:dyDescent="0.35">
      <c r="A18" s="324"/>
      <c r="B18" s="323"/>
      <c r="C18" s="373" t="s">
        <v>152</v>
      </c>
      <c r="D18" s="374">
        <v>1</v>
      </c>
      <c r="E18" s="374">
        <v>1</v>
      </c>
      <c r="F18" s="362"/>
      <c r="G18" s="363"/>
      <c r="H18" s="365"/>
      <c r="I18" s="366"/>
      <c r="J18" s="361"/>
      <c r="K18" s="361"/>
      <c r="L18" s="11"/>
      <c r="M18" s="10"/>
      <c r="N18" s="90"/>
      <c r="O18" s="11"/>
      <c r="P18" s="10"/>
      <c r="Q18" s="10"/>
      <c r="R18" s="11"/>
      <c r="S18" s="10"/>
      <c r="T18" s="90"/>
      <c r="U18" s="102"/>
      <c r="V18" s="10"/>
      <c r="W18" s="10"/>
      <c r="X18" s="10"/>
      <c r="Y18" s="12"/>
      <c r="Z18" s="368"/>
      <c r="AA18" s="371"/>
      <c r="AB18" s="285"/>
    </row>
    <row r="19" spans="1:28" s="1" customFormat="1" ht="15" customHeight="1" thickBot="1" x14ac:dyDescent="0.35">
      <c r="A19" s="325"/>
      <c r="B19" s="326"/>
      <c r="C19" s="55" t="s">
        <v>12</v>
      </c>
      <c r="D19" s="56">
        <f>SUM(D13:D18)</f>
        <v>10</v>
      </c>
      <c r="E19" s="56">
        <f>SUM(E13:E18)</f>
        <v>11</v>
      </c>
      <c r="F19" s="67"/>
      <c r="G19" s="56">
        <f>SUM(G13:G18)</f>
        <v>9</v>
      </c>
      <c r="H19" s="94">
        <f>SUM(H13:H18)</f>
        <v>9</v>
      </c>
      <c r="I19" s="104"/>
      <c r="J19" s="56">
        <f>SUM(J13:J18)</f>
        <v>6</v>
      </c>
      <c r="K19" s="56">
        <f>SUM(K13:K18)</f>
        <v>6</v>
      </c>
      <c r="L19" s="67"/>
      <c r="M19" s="56">
        <f>SUM(M13:M18)</f>
        <v>0</v>
      </c>
      <c r="N19" s="94">
        <f>SUM(N13:N18)</f>
        <v>0</v>
      </c>
      <c r="O19" s="66"/>
      <c r="P19" s="56">
        <f>SUM(P13:P18)</f>
        <v>0</v>
      </c>
      <c r="Q19" s="56">
        <f>SUM(Q13:Q18)</f>
        <v>0</v>
      </c>
      <c r="R19" s="67"/>
      <c r="S19" s="56">
        <f>SUM(S13:S18)</f>
        <v>2</v>
      </c>
      <c r="T19" s="94">
        <f>SUM(T13:T18)</f>
        <v>3</v>
      </c>
      <c r="U19" s="104"/>
      <c r="V19" s="56">
        <f>SUM(V13:V18)</f>
        <v>2</v>
      </c>
      <c r="W19" s="56">
        <f>SUM(W13:W18)</f>
        <v>3</v>
      </c>
      <c r="X19" s="67"/>
      <c r="Y19" s="56">
        <f>SUM(Y13:Y18)</f>
        <v>0</v>
      </c>
      <c r="Z19" s="369">
        <f>SUM(Z13:Z18)</f>
        <v>0</v>
      </c>
      <c r="AA19" s="372"/>
      <c r="AB19" s="279"/>
    </row>
    <row r="20" spans="1:28" s="1" customFormat="1" ht="15" customHeight="1" x14ac:dyDescent="0.3">
      <c r="A20" s="322" t="s">
        <v>27</v>
      </c>
      <c r="B20" s="355"/>
      <c r="C20" s="196" t="s">
        <v>9</v>
      </c>
      <c r="D20" s="197">
        <v>3</v>
      </c>
      <c r="E20" s="197">
        <v>3</v>
      </c>
      <c r="F20" s="198" t="s">
        <v>11</v>
      </c>
      <c r="G20" s="199">
        <v>3</v>
      </c>
      <c r="H20" s="200">
        <v>3</v>
      </c>
      <c r="I20" s="201" t="s">
        <v>15</v>
      </c>
      <c r="J20" s="169">
        <v>3</v>
      </c>
      <c r="K20" s="202">
        <v>3</v>
      </c>
      <c r="L20" s="203" t="s">
        <v>23</v>
      </c>
      <c r="M20" s="168">
        <v>3</v>
      </c>
      <c r="N20" s="204">
        <v>3</v>
      </c>
      <c r="O20" s="194" t="s">
        <v>25</v>
      </c>
      <c r="P20" s="169">
        <v>2</v>
      </c>
      <c r="Q20" s="169">
        <v>2</v>
      </c>
      <c r="R20" s="194" t="s">
        <v>41</v>
      </c>
      <c r="S20" s="169">
        <v>2</v>
      </c>
      <c r="T20" s="205">
        <v>2</v>
      </c>
      <c r="U20" s="195" t="s">
        <v>100</v>
      </c>
      <c r="V20" s="206">
        <v>1</v>
      </c>
      <c r="W20" s="206">
        <v>3</v>
      </c>
      <c r="X20" s="207"/>
      <c r="Y20" s="62"/>
      <c r="Z20" s="84"/>
      <c r="AA20" s="349">
        <f>D26+G26+J26+M26+P26+S26+V26+Y26</f>
        <v>47</v>
      </c>
      <c r="AB20" s="345">
        <f>E26+H26+K26+N26+Q26+T26+W26+Z26</f>
        <v>70</v>
      </c>
    </row>
    <row r="21" spans="1:28" s="1" customFormat="1" ht="15" customHeight="1" x14ac:dyDescent="0.3">
      <c r="A21" s="356"/>
      <c r="B21" s="357"/>
      <c r="C21" s="250" t="s">
        <v>128</v>
      </c>
      <c r="D21" s="251">
        <v>2</v>
      </c>
      <c r="E21" s="197">
        <v>3</v>
      </c>
      <c r="F21" s="209" t="s">
        <v>0</v>
      </c>
      <c r="G21" s="197">
        <v>2</v>
      </c>
      <c r="H21" s="210">
        <v>3</v>
      </c>
      <c r="I21" s="211" t="s">
        <v>13</v>
      </c>
      <c r="J21" s="169">
        <v>1</v>
      </c>
      <c r="K21" s="169">
        <v>3</v>
      </c>
      <c r="L21" s="201" t="s">
        <v>40</v>
      </c>
      <c r="M21" s="169">
        <v>3</v>
      </c>
      <c r="N21" s="205">
        <v>3</v>
      </c>
      <c r="O21" s="194" t="s">
        <v>42</v>
      </c>
      <c r="P21" s="169">
        <v>2</v>
      </c>
      <c r="Q21" s="169">
        <v>2</v>
      </c>
      <c r="R21" s="194" t="s">
        <v>45</v>
      </c>
      <c r="S21" s="169">
        <v>2</v>
      </c>
      <c r="T21" s="205">
        <v>3</v>
      </c>
      <c r="U21" s="195"/>
      <c r="V21" s="169"/>
      <c r="W21" s="169"/>
      <c r="X21" s="212"/>
      <c r="Y21" s="73"/>
      <c r="Z21" s="86"/>
      <c r="AA21" s="350"/>
      <c r="AB21" s="346"/>
    </row>
    <row r="22" spans="1:28" s="1" customFormat="1" ht="15" customHeight="1" x14ac:dyDescent="0.3">
      <c r="A22" s="356"/>
      <c r="B22" s="357"/>
      <c r="C22" s="208" t="s">
        <v>130</v>
      </c>
      <c r="D22" s="197">
        <v>1</v>
      </c>
      <c r="E22" s="197">
        <v>3</v>
      </c>
      <c r="F22" s="208" t="s">
        <v>114</v>
      </c>
      <c r="G22" s="197">
        <v>2</v>
      </c>
      <c r="H22" s="230">
        <v>3</v>
      </c>
      <c r="I22" s="225" t="s">
        <v>116</v>
      </c>
      <c r="J22" s="197">
        <v>2</v>
      </c>
      <c r="K22" s="197">
        <v>3</v>
      </c>
      <c r="L22" s="208" t="s">
        <v>115</v>
      </c>
      <c r="M22" s="169">
        <v>1</v>
      </c>
      <c r="N22" s="205">
        <v>3</v>
      </c>
      <c r="O22" s="167" t="s">
        <v>7</v>
      </c>
      <c r="P22" s="168">
        <v>2</v>
      </c>
      <c r="Q22" s="168">
        <v>3</v>
      </c>
      <c r="R22" s="221" t="s">
        <v>106</v>
      </c>
      <c r="S22" s="168">
        <v>1</v>
      </c>
      <c r="T22" s="205">
        <v>3</v>
      </c>
      <c r="U22" s="213"/>
      <c r="V22" s="213"/>
      <c r="W22" s="213"/>
      <c r="X22" s="213"/>
      <c r="Y22" s="12"/>
      <c r="Z22" s="13"/>
      <c r="AA22" s="350"/>
      <c r="AB22" s="346"/>
    </row>
    <row r="23" spans="1:28" s="1" customFormat="1" ht="15" customHeight="1" x14ac:dyDescent="0.3">
      <c r="A23" s="356"/>
      <c r="B23" s="357"/>
      <c r="C23" s="208" t="s">
        <v>131</v>
      </c>
      <c r="D23" s="197">
        <v>1</v>
      </c>
      <c r="E23" s="197">
        <v>3</v>
      </c>
      <c r="F23" s="208" t="s">
        <v>108</v>
      </c>
      <c r="G23" s="197">
        <v>1</v>
      </c>
      <c r="H23" s="230">
        <v>3</v>
      </c>
      <c r="I23" s="248"/>
      <c r="J23" s="249"/>
      <c r="K23" s="249"/>
      <c r="L23" s="208" t="s">
        <v>117</v>
      </c>
      <c r="M23" s="197">
        <v>2</v>
      </c>
      <c r="N23" s="210">
        <v>2</v>
      </c>
      <c r="O23" s="208" t="s">
        <v>105</v>
      </c>
      <c r="P23" s="197">
        <v>1</v>
      </c>
      <c r="Q23" s="197">
        <v>3</v>
      </c>
      <c r="R23" s="208" t="s">
        <v>98</v>
      </c>
      <c r="S23" s="197">
        <v>2</v>
      </c>
      <c r="T23" s="169">
        <v>3</v>
      </c>
      <c r="U23" s="214"/>
      <c r="V23" s="215"/>
      <c r="W23" s="215"/>
      <c r="X23" s="207"/>
      <c r="Y23" s="15"/>
      <c r="Z23" s="85"/>
      <c r="AA23" s="351"/>
      <c r="AB23" s="347"/>
    </row>
    <row r="24" spans="1:28" s="1" customFormat="1" ht="15" customHeight="1" x14ac:dyDescent="0.3">
      <c r="A24" s="356"/>
      <c r="B24" s="357"/>
      <c r="C24" s="208"/>
      <c r="D24" s="208"/>
      <c r="E24" s="208"/>
      <c r="F24" s="208"/>
      <c r="G24" s="208"/>
      <c r="H24" s="224"/>
      <c r="I24" s="225"/>
      <c r="J24" s="208"/>
      <c r="K24" s="208"/>
      <c r="L24" s="208"/>
      <c r="M24" s="197"/>
      <c r="N24" s="210"/>
      <c r="O24" s="208" t="s">
        <v>119</v>
      </c>
      <c r="P24" s="197">
        <v>2</v>
      </c>
      <c r="Q24" s="197">
        <v>2</v>
      </c>
      <c r="R24" s="208"/>
      <c r="S24" s="208"/>
      <c r="T24" s="205"/>
      <c r="U24" s="216"/>
      <c r="V24" s="216"/>
      <c r="W24" s="216"/>
      <c r="X24" s="207"/>
      <c r="Y24" s="62"/>
      <c r="Z24" s="84"/>
      <c r="AA24" s="351"/>
      <c r="AB24" s="347"/>
    </row>
    <row r="25" spans="1:28" s="1" customFormat="1" ht="15" customHeight="1" thickBot="1" x14ac:dyDescent="0.35">
      <c r="A25" s="356"/>
      <c r="B25" s="357"/>
      <c r="C25" s="132"/>
      <c r="D25" s="64"/>
      <c r="E25" s="64"/>
      <c r="F25" s="25"/>
      <c r="G25" s="25"/>
      <c r="H25" s="115"/>
      <c r="I25" s="152"/>
      <c r="J25" s="135"/>
      <c r="K25" s="135"/>
      <c r="L25" s="138"/>
      <c r="M25" s="136"/>
      <c r="N25" s="137"/>
      <c r="O25" s="153"/>
      <c r="P25" s="154"/>
      <c r="Q25" s="154"/>
      <c r="R25" s="155" t="s">
        <v>29</v>
      </c>
      <c r="S25" s="154"/>
      <c r="T25" s="156"/>
      <c r="U25" s="68"/>
      <c r="V25" s="27"/>
      <c r="W25" s="27"/>
      <c r="X25" s="68"/>
      <c r="Y25" s="68"/>
      <c r="Z25" s="87"/>
      <c r="AA25" s="351"/>
      <c r="AB25" s="347"/>
    </row>
    <row r="26" spans="1:28" s="1" customFormat="1" ht="15" customHeight="1" thickBot="1" x14ac:dyDescent="0.35">
      <c r="A26" s="358"/>
      <c r="B26" s="359"/>
      <c r="C26" s="133" t="s">
        <v>32</v>
      </c>
      <c r="D26" s="56">
        <f>SUM(D20:D25)</f>
        <v>7</v>
      </c>
      <c r="E26" s="56">
        <f>SUM(E20:E25)</f>
        <v>12</v>
      </c>
      <c r="F26" s="70"/>
      <c r="G26" s="56">
        <f>SUM(G20:G25)</f>
        <v>8</v>
      </c>
      <c r="H26" s="94">
        <f>SUM(H20:H25)</f>
        <v>12</v>
      </c>
      <c r="I26" s="105"/>
      <c r="J26" s="56">
        <f>SUM(J20:J25)</f>
        <v>6</v>
      </c>
      <c r="K26" s="56">
        <f>SUM(K20:K25)</f>
        <v>9</v>
      </c>
      <c r="L26" s="69"/>
      <c r="M26" s="56">
        <f>SUM(M20:M25)</f>
        <v>9</v>
      </c>
      <c r="N26" s="94">
        <f>SUM(N20:N25)</f>
        <v>11</v>
      </c>
      <c r="O26" s="69"/>
      <c r="P26" s="56">
        <f>SUM(P20:P25)</f>
        <v>9</v>
      </c>
      <c r="Q26" s="56">
        <f>SUM(Q20:Q25)</f>
        <v>12</v>
      </c>
      <c r="R26" s="69"/>
      <c r="S26" s="56">
        <f>SUM(S20:S25)</f>
        <v>7</v>
      </c>
      <c r="T26" s="94">
        <f>SUM(T20:T25)</f>
        <v>11</v>
      </c>
      <c r="U26" s="69"/>
      <c r="V26" s="56">
        <f>SUM(V20:V25)</f>
        <v>1</v>
      </c>
      <c r="W26" s="56">
        <f>SUM(W20:W25)</f>
        <v>3</v>
      </c>
      <c r="X26" s="69"/>
      <c r="Y26" s="56">
        <f>SUM(Y20:Y25)</f>
        <v>0</v>
      </c>
      <c r="Z26" s="57">
        <f>SUM(Z20:Z25)</f>
        <v>0</v>
      </c>
      <c r="AA26" s="352"/>
      <c r="AB26" s="348"/>
    </row>
    <row r="27" spans="1:28" s="1" customFormat="1" ht="15" customHeight="1" thickBot="1" x14ac:dyDescent="0.35">
      <c r="A27" s="353" t="s">
        <v>43</v>
      </c>
      <c r="B27" s="343"/>
      <c r="C27" s="354"/>
      <c r="D27" s="56">
        <f>D19+D26</f>
        <v>17</v>
      </c>
      <c r="E27" s="56">
        <f>E19+E26</f>
        <v>23</v>
      </c>
      <c r="F27" s="70"/>
      <c r="G27" s="56">
        <f>G19+G26</f>
        <v>17</v>
      </c>
      <c r="H27" s="56">
        <f>H19+H26</f>
        <v>21</v>
      </c>
      <c r="I27" s="105"/>
      <c r="J27" s="56">
        <f>J19+J26</f>
        <v>12</v>
      </c>
      <c r="K27" s="56">
        <f>K19+K26</f>
        <v>15</v>
      </c>
      <c r="L27" s="69"/>
      <c r="M27" s="56">
        <f>M19+M26</f>
        <v>9</v>
      </c>
      <c r="N27" s="94">
        <f>N19+N26</f>
        <v>11</v>
      </c>
      <c r="O27" s="105"/>
      <c r="P27" s="56">
        <f>P19+P26</f>
        <v>9</v>
      </c>
      <c r="Q27" s="56">
        <f>Q19+Q26</f>
        <v>12</v>
      </c>
      <c r="R27" s="69"/>
      <c r="S27" s="56">
        <f>S19+S26</f>
        <v>9</v>
      </c>
      <c r="T27" s="94">
        <f>T19+T26</f>
        <v>14</v>
      </c>
      <c r="U27" s="105"/>
      <c r="V27" s="56">
        <f>V19+V26</f>
        <v>3</v>
      </c>
      <c r="W27" s="56">
        <f>W19+W26</f>
        <v>6</v>
      </c>
      <c r="X27" s="69"/>
      <c r="Y27" s="56">
        <f>Y19+Y26</f>
        <v>0</v>
      </c>
      <c r="Z27" s="57">
        <f>Z19+Z26</f>
        <v>0</v>
      </c>
      <c r="AA27" s="48">
        <f>D27+G27+J27+M27+P27+S27+V27+Y27</f>
        <v>76</v>
      </c>
      <c r="AB27" s="48">
        <f>E27+H27+K27+N27+Q27+T27+W27+Z27</f>
        <v>102</v>
      </c>
    </row>
    <row r="28" spans="1:28" s="1" customFormat="1" ht="15" customHeight="1" x14ac:dyDescent="0.3">
      <c r="A28" s="383" t="s">
        <v>26</v>
      </c>
      <c r="B28" s="337"/>
      <c r="C28" s="157" t="s">
        <v>46</v>
      </c>
      <c r="D28" s="45">
        <v>2</v>
      </c>
      <c r="E28" s="45">
        <v>2</v>
      </c>
      <c r="F28" s="46" t="s">
        <v>47</v>
      </c>
      <c r="G28" s="45">
        <v>3</v>
      </c>
      <c r="H28" s="177">
        <v>3</v>
      </c>
      <c r="I28" s="187" t="s">
        <v>85</v>
      </c>
      <c r="J28" s="45">
        <v>3</v>
      </c>
      <c r="K28" s="45">
        <v>3</v>
      </c>
      <c r="L28" s="11" t="s">
        <v>86</v>
      </c>
      <c r="M28" s="10">
        <v>3</v>
      </c>
      <c r="N28" s="171">
        <v>3</v>
      </c>
      <c r="O28" s="179" t="s">
        <v>67</v>
      </c>
      <c r="P28" s="10">
        <v>3</v>
      </c>
      <c r="Q28" s="29">
        <v>3</v>
      </c>
      <c r="R28" s="217" t="s">
        <v>54</v>
      </c>
      <c r="S28" s="10">
        <v>3</v>
      </c>
      <c r="T28" s="171">
        <v>3</v>
      </c>
      <c r="U28" s="172" t="s">
        <v>14</v>
      </c>
      <c r="V28" s="158">
        <v>2</v>
      </c>
      <c r="W28" s="158">
        <v>2</v>
      </c>
      <c r="X28" s="11" t="s">
        <v>59</v>
      </c>
      <c r="Y28" s="10">
        <v>3</v>
      </c>
      <c r="Z28" s="10">
        <v>3</v>
      </c>
      <c r="AA28" s="327" t="s">
        <v>8</v>
      </c>
      <c r="AB28" s="287"/>
    </row>
    <row r="29" spans="1:28" s="1" customFormat="1" ht="15" customHeight="1" x14ac:dyDescent="0.3">
      <c r="A29" s="344"/>
      <c r="B29" s="339"/>
      <c r="C29" s="11" t="s">
        <v>50</v>
      </c>
      <c r="D29" s="10">
        <v>2</v>
      </c>
      <c r="E29" s="10">
        <v>2</v>
      </c>
      <c r="F29" s="11" t="s">
        <v>56</v>
      </c>
      <c r="G29" s="10">
        <v>3</v>
      </c>
      <c r="H29" s="90">
        <v>3</v>
      </c>
      <c r="I29" s="102" t="s">
        <v>51</v>
      </c>
      <c r="J29" s="10">
        <v>3</v>
      </c>
      <c r="K29" s="10">
        <v>3</v>
      </c>
      <c r="L29" s="11" t="s">
        <v>87</v>
      </c>
      <c r="M29" s="10">
        <v>3</v>
      </c>
      <c r="N29" s="171">
        <v>3</v>
      </c>
      <c r="O29" s="173" t="s">
        <v>53</v>
      </c>
      <c r="P29" s="10">
        <v>3</v>
      </c>
      <c r="Q29" s="10">
        <v>3</v>
      </c>
      <c r="R29" s="181" t="s">
        <v>81</v>
      </c>
      <c r="S29" s="10">
        <v>3</v>
      </c>
      <c r="T29" s="171">
        <v>3</v>
      </c>
      <c r="U29" s="173" t="s">
        <v>99</v>
      </c>
      <c r="V29" s="10">
        <v>3</v>
      </c>
      <c r="W29" s="10">
        <v>3</v>
      </c>
      <c r="X29" s="30" t="s">
        <v>62</v>
      </c>
      <c r="Y29" s="31">
        <v>3</v>
      </c>
      <c r="Z29" s="124">
        <v>3</v>
      </c>
      <c r="AA29" s="328"/>
      <c r="AB29" s="289"/>
    </row>
    <row r="30" spans="1:28" s="1" customFormat="1" ht="15" customHeight="1" x14ac:dyDescent="0.3">
      <c r="A30" s="344"/>
      <c r="B30" s="339"/>
      <c r="C30" s="252" t="s">
        <v>44</v>
      </c>
      <c r="D30" s="253">
        <v>3</v>
      </c>
      <c r="E30" s="52">
        <v>3</v>
      </c>
      <c r="F30" s="118"/>
      <c r="G30" s="118"/>
      <c r="H30" s="119"/>
      <c r="I30" s="102" t="s">
        <v>96</v>
      </c>
      <c r="J30" s="10">
        <v>3</v>
      </c>
      <c r="K30" s="10">
        <v>3</v>
      </c>
      <c r="L30" s="11" t="s">
        <v>97</v>
      </c>
      <c r="M30" s="10">
        <v>3</v>
      </c>
      <c r="N30" s="171">
        <v>3</v>
      </c>
      <c r="O30" s="173" t="s">
        <v>55</v>
      </c>
      <c r="P30" s="10">
        <v>3</v>
      </c>
      <c r="Q30" s="10">
        <v>3</v>
      </c>
      <c r="R30" s="11" t="s">
        <v>57</v>
      </c>
      <c r="S30" s="10">
        <v>3</v>
      </c>
      <c r="T30" s="171">
        <v>3</v>
      </c>
      <c r="U30" s="220" t="s">
        <v>101</v>
      </c>
      <c r="V30" s="10">
        <v>3</v>
      </c>
      <c r="W30" s="10">
        <v>3</v>
      </c>
      <c r="X30" s="30" t="s">
        <v>65</v>
      </c>
      <c r="Y30" s="31">
        <v>3</v>
      </c>
      <c r="Z30" s="124">
        <v>3</v>
      </c>
      <c r="AA30" s="328"/>
      <c r="AB30" s="289"/>
    </row>
    <row r="31" spans="1:28" s="1" customFormat="1" ht="15" customHeight="1" x14ac:dyDescent="0.3">
      <c r="A31" s="344"/>
      <c r="B31" s="339"/>
      <c r="C31" s="15"/>
      <c r="D31" s="254"/>
      <c r="E31" s="10"/>
      <c r="F31" s="118"/>
      <c r="G31" s="118"/>
      <c r="H31" s="119"/>
      <c r="I31" s="178"/>
      <c r="J31" s="10"/>
      <c r="K31" s="10"/>
      <c r="L31" s="11" t="s">
        <v>103</v>
      </c>
      <c r="M31" s="10">
        <v>3</v>
      </c>
      <c r="N31" s="171">
        <v>3</v>
      </c>
      <c r="O31" s="173" t="s">
        <v>63</v>
      </c>
      <c r="P31" s="10">
        <v>3</v>
      </c>
      <c r="Q31" s="10">
        <v>3</v>
      </c>
      <c r="R31" s="11" t="s">
        <v>60</v>
      </c>
      <c r="S31" s="10">
        <v>3</v>
      </c>
      <c r="T31" s="171">
        <v>3</v>
      </c>
      <c r="U31" s="173" t="s">
        <v>58</v>
      </c>
      <c r="V31" s="10">
        <v>3</v>
      </c>
      <c r="W31" s="10">
        <v>3</v>
      </c>
      <c r="X31" s="30" t="s">
        <v>66</v>
      </c>
      <c r="Y31" s="31">
        <v>3</v>
      </c>
      <c r="Z31" s="123">
        <v>3</v>
      </c>
      <c r="AA31" s="328"/>
      <c r="AB31" s="289"/>
    </row>
    <row r="32" spans="1:28" s="1" customFormat="1" ht="15" customHeight="1" x14ac:dyDescent="0.3">
      <c r="A32" s="344"/>
      <c r="B32" s="339"/>
      <c r="C32" s="218"/>
      <c r="D32" s="10"/>
      <c r="E32" s="10"/>
      <c r="F32" s="11"/>
      <c r="G32" s="10"/>
      <c r="H32" s="90"/>
      <c r="I32" s="11"/>
      <c r="J32" s="10"/>
      <c r="K32" s="10"/>
      <c r="L32" s="46"/>
      <c r="M32" s="45"/>
      <c r="N32" s="219"/>
      <c r="O32" s="173" t="s">
        <v>49</v>
      </c>
      <c r="P32" s="10">
        <v>3</v>
      </c>
      <c r="Q32" s="10">
        <v>3</v>
      </c>
      <c r="R32" s="11" t="s">
        <v>48</v>
      </c>
      <c r="S32" s="10">
        <v>3</v>
      </c>
      <c r="T32" s="171">
        <v>3</v>
      </c>
      <c r="U32" s="173" t="s">
        <v>61</v>
      </c>
      <c r="V32" s="10">
        <v>3</v>
      </c>
      <c r="W32" s="10">
        <v>3</v>
      </c>
      <c r="X32" s="170" t="s">
        <v>93</v>
      </c>
      <c r="Y32" s="159">
        <v>3</v>
      </c>
      <c r="Z32" s="160">
        <v>3</v>
      </c>
      <c r="AA32" s="328"/>
      <c r="AB32" s="289"/>
    </row>
    <row r="33" spans="1:28" s="1" customFormat="1" ht="15" customHeight="1" x14ac:dyDescent="0.3">
      <c r="A33" s="344"/>
      <c r="B33" s="339"/>
      <c r="C33" s="121"/>
      <c r="D33" s="10"/>
      <c r="E33" s="10"/>
      <c r="F33" s="10"/>
      <c r="G33" s="10"/>
      <c r="H33" s="90"/>
      <c r="I33" s="173"/>
      <c r="J33" s="10"/>
      <c r="K33" s="10"/>
      <c r="L33" s="11"/>
      <c r="M33" s="10"/>
      <c r="N33" s="171"/>
      <c r="O33" s="188" t="s">
        <v>88</v>
      </c>
      <c r="P33" s="45">
        <v>3</v>
      </c>
      <c r="Q33" s="10">
        <v>3</v>
      </c>
      <c r="R33" s="11" t="s">
        <v>52</v>
      </c>
      <c r="S33" s="184">
        <v>3</v>
      </c>
      <c r="T33" s="185">
        <v>3</v>
      </c>
      <c r="U33" s="173" t="s">
        <v>64</v>
      </c>
      <c r="V33" s="10">
        <v>3</v>
      </c>
      <c r="W33" s="10">
        <v>3</v>
      </c>
      <c r="X33" s="170" t="s">
        <v>94</v>
      </c>
      <c r="Y33" s="159">
        <v>3</v>
      </c>
      <c r="Z33" s="160">
        <v>3</v>
      </c>
      <c r="AA33" s="329">
        <v>27</v>
      </c>
      <c r="AB33" s="330"/>
    </row>
    <row r="34" spans="1:28" s="1" customFormat="1" ht="15" customHeight="1" x14ac:dyDescent="0.3">
      <c r="A34" s="344"/>
      <c r="B34" s="339"/>
      <c r="C34" s="121"/>
      <c r="D34" s="10"/>
      <c r="E34" s="10"/>
      <c r="F34" s="10"/>
      <c r="G34" s="10"/>
      <c r="H34" s="90"/>
      <c r="I34" s="180"/>
      <c r="J34" s="45"/>
      <c r="K34" s="45"/>
      <c r="L34" s="11"/>
      <c r="M34" s="45"/>
      <c r="N34" s="219"/>
      <c r="O34" s="191" t="s">
        <v>91</v>
      </c>
      <c r="P34" s="10">
        <v>3</v>
      </c>
      <c r="Q34" s="192">
        <v>3</v>
      </c>
      <c r="R34" s="15" t="s">
        <v>80</v>
      </c>
      <c r="S34" s="10">
        <v>3</v>
      </c>
      <c r="T34" s="171">
        <v>3</v>
      </c>
      <c r="U34" s="173" t="s">
        <v>102</v>
      </c>
      <c r="V34" s="10">
        <v>3</v>
      </c>
      <c r="W34" s="10">
        <v>3</v>
      </c>
      <c r="X34" s="30" t="s">
        <v>95</v>
      </c>
      <c r="Y34" s="31">
        <v>3</v>
      </c>
      <c r="Z34" s="120">
        <v>3</v>
      </c>
      <c r="AA34" s="328" t="s">
        <v>30</v>
      </c>
      <c r="AB34" s="289"/>
    </row>
    <row r="35" spans="1:28" s="1" customFormat="1" ht="18" customHeight="1" x14ac:dyDescent="0.3">
      <c r="A35" s="344"/>
      <c r="B35" s="339"/>
      <c r="C35" s="121"/>
      <c r="D35" s="10"/>
      <c r="E35" s="10"/>
      <c r="F35" s="118"/>
      <c r="G35" s="118"/>
      <c r="H35" s="119"/>
      <c r="I35" s="173"/>
      <c r="J35" s="10"/>
      <c r="K35" s="10"/>
      <c r="L35" s="118"/>
      <c r="M35" s="118"/>
      <c r="N35" s="163"/>
      <c r="O35" s="191" t="s">
        <v>118</v>
      </c>
      <c r="P35" s="10">
        <v>3</v>
      </c>
      <c r="Q35" s="10">
        <v>3</v>
      </c>
      <c r="R35" s="15" t="s">
        <v>89</v>
      </c>
      <c r="S35" s="189">
        <v>3</v>
      </c>
      <c r="T35" s="190">
        <v>3</v>
      </c>
      <c r="U35" s="193" t="s">
        <v>92</v>
      </c>
      <c r="V35" s="10">
        <v>3</v>
      </c>
      <c r="W35" s="10">
        <v>3</v>
      </c>
      <c r="X35" s="259" t="s">
        <v>139</v>
      </c>
      <c r="Y35" s="159">
        <v>3</v>
      </c>
      <c r="Z35" s="160">
        <v>3</v>
      </c>
      <c r="AA35" s="328" t="s">
        <v>31</v>
      </c>
      <c r="AB35" s="289"/>
    </row>
    <row r="36" spans="1:28" s="1" customFormat="1" ht="18" customHeight="1" x14ac:dyDescent="0.3">
      <c r="A36" s="344"/>
      <c r="B36" s="339"/>
      <c r="C36" s="164"/>
      <c r="D36" s="162"/>
      <c r="E36" s="162"/>
      <c r="F36" s="11"/>
      <c r="G36" s="10"/>
      <c r="H36" s="90"/>
      <c r="I36" s="11"/>
      <c r="J36" s="10"/>
      <c r="K36" s="10"/>
      <c r="L36" s="114"/>
      <c r="M36" s="162"/>
      <c r="N36" s="165"/>
      <c r="O36" s="255" t="s">
        <v>132</v>
      </c>
      <c r="P36" s="10">
        <v>1</v>
      </c>
      <c r="Q36" s="10">
        <v>1</v>
      </c>
      <c r="R36" s="257" t="s">
        <v>137</v>
      </c>
      <c r="S36" s="45">
        <v>1</v>
      </c>
      <c r="T36" s="171">
        <v>1</v>
      </c>
      <c r="U36" s="191" t="s">
        <v>90</v>
      </c>
      <c r="V36" s="122">
        <v>3</v>
      </c>
      <c r="W36" s="122">
        <v>3</v>
      </c>
      <c r="X36" s="260" t="s">
        <v>133</v>
      </c>
      <c r="Y36" s="31">
        <v>3</v>
      </c>
      <c r="Z36" s="120">
        <v>3</v>
      </c>
      <c r="AA36" s="175"/>
      <c r="AB36" s="75"/>
    </row>
    <row r="37" spans="1:28" s="1" customFormat="1" ht="18" customHeight="1" x14ac:dyDescent="0.3">
      <c r="A37" s="344"/>
      <c r="B37" s="339"/>
      <c r="C37" s="164"/>
      <c r="D37" s="162"/>
      <c r="E37" s="162"/>
      <c r="F37" s="11"/>
      <c r="G37" s="10"/>
      <c r="H37" s="90"/>
      <c r="I37" s="11"/>
      <c r="J37" s="10"/>
      <c r="K37" s="10"/>
      <c r="L37" s="114"/>
      <c r="M37" s="162"/>
      <c r="N37" s="165"/>
      <c r="O37" s="256" t="s">
        <v>135</v>
      </c>
      <c r="P37" s="45">
        <v>1</v>
      </c>
      <c r="Q37" s="45">
        <v>1</v>
      </c>
      <c r="R37" s="257" t="s">
        <v>138</v>
      </c>
      <c r="S37" s="45">
        <v>1</v>
      </c>
      <c r="T37" s="171">
        <v>1</v>
      </c>
      <c r="U37" s="191" t="s">
        <v>104</v>
      </c>
      <c r="V37" s="122">
        <v>3</v>
      </c>
      <c r="W37" s="122">
        <v>3</v>
      </c>
      <c r="X37" s="260" t="s">
        <v>134</v>
      </c>
      <c r="Y37" s="31">
        <v>3</v>
      </c>
      <c r="Z37" s="120">
        <v>3</v>
      </c>
      <c r="AA37" s="183"/>
      <c r="AB37" s="75"/>
    </row>
    <row r="38" spans="1:28" s="1" customFormat="1" ht="18" customHeight="1" x14ac:dyDescent="0.3">
      <c r="A38" s="344"/>
      <c r="B38" s="339"/>
      <c r="C38" s="117"/>
      <c r="D38" s="10"/>
      <c r="E38" s="10"/>
      <c r="F38" s="10"/>
      <c r="G38" s="10"/>
      <c r="H38" s="90"/>
      <c r="I38" s="11"/>
      <c r="J38" s="10"/>
      <c r="K38" s="10"/>
      <c r="L38" s="11"/>
      <c r="M38" s="10"/>
      <c r="N38" s="171"/>
      <c r="O38" s="255" t="s">
        <v>136</v>
      </c>
      <c r="P38" s="10">
        <v>2</v>
      </c>
      <c r="Q38" s="10">
        <v>2</v>
      </c>
      <c r="R38" s="258"/>
      <c r="S38" s="189"/>
      <c r="T38" s="190"/>
      <c r="U38" s="174"/>
      <c r="V38" s="122"/>
      <c r="W38" s="122"/>
      <c r="X38" s="30"/>
      <c r="Y38" s="31"/>
      <c r="Z38" s="120"/>
      <c r="AA38" s="175"/>
      <c r="AB38" s="75"/>
    </row>
    <row r="39" spans="1:28" s="1" customFormat="1" ht="15" customHeight="1" thickBot="1" x14ac:dyDescent="0.35">
      <c r="A39" s="340"/>
      <c r="B39" s="341"/>
      <c r="C39" s="222"/>
      <c r="D39" s="65"/>
      <c r="E39" s="65"/>
      <c r="F39" s="223"/>
      <c r="G39" s="63"/>
      <c r="H39" s="95"/>
      <c r="I39" s="223"/>
      <c r="J39" s="63"/>
      <c r="K39" s="63"/>
      <c r="L39" s="223"/>
      <c r="M39" s="63"/>
      <c r="N39" s="95"/>
      <c r="O39" s="116"/>
      <c r="P39" s="63"/>
      <c r="Q39" s="63"/>
      <c r="R39" s="125"/>
      <c r="S39" s="63"/>
      <c r="T39" s="95"/>
      <c r="U39" s="125"/>
      <c r="V39" s="125"/>
      <c r="W39" s="125"/>
      <c r="X39" s="166"/>
      <c r="Y39" s="31"/>
      <c r="Z39" s="120"/>
      <c r="AA39" s="176"/>
      <c r="AB39" s="76"/>
    </row>
    <row r="40" spans="1:28" s="1" customFormat="1" ht="15" customHeight="1" thickBot="1" x14ac:dyDescent="0.35">
      <c r="A40" s="310" t="s">
        <v>109</v>
      </c>
      <c r="B40" s="311"/>
      <c r="C40" s="312"/>
      <c r="D40" s="44">
        <f>SUM(D28:D39)</f>
        <v>7</v>
      </c>
      <c r="E40" s="44">
        <f>SUM(E28:E39)</f>
        <v>7</v>
      </c>
      <c r="F40" s="42"/>
      <c r="G40" s="44">
        <f>SUM(G28:G39)</f>
        <v>6</v>
      </c>
      <c r="H40" s="96">
        <f>SUM(H28:H39)</f>
        <v>6</v>
      </c>
      <c r="I40" s="42"/>
      <c r="J40" s="44">
        <f>SUM(J28:J39)</f>
        <v>9</v>
      </c>
      <c r="K40" s="44">
        <f>SUM(K28:K39)</f>
        <v>9</v>
      </c>
      <c r="L40" s="42"/>
      <c r="M40" s="44">
        <f>SUM(M28:M39)</f>
        <v>12</v>
      </c>
      <c r="N40" s="96">
        <f>SUM(N28:N39)</f>
        <v>12</v>
      </c>
      <c r="O40" s="44"/>
      <c r="P40" s="44">
        <f>SUM(P28:P39)</f>
        <v>28</v>
      </c>
      <c r="Q40" s="44">
        <f>SUM(Q28:Q39)</f>
        <v>28</v>
      </c>
      <c r="R40" s="42"/>
      <c r="S40" s="44">
        <f>SUM(S28:S39)</f>
        <v>26</v>
      </c>
      <c r="T40" s="96">
        <f>SUM(T28:T39)</f>
        <v>26</v>
      </c>
      <c r="U40" s="47"/>
      <c r="V40" s="44">
        <f>SUM(V28:V39)</f>
        <v>29</v>
      </c>
      <c r="W40" s="44">
        <f>SUM(W28:W39)</f>
        <v>29</v>
      </c>
      <c r="X40" s="44"/>
      <c r="Y40" s="44">
        <f>SUM(Y28:Y39)</f>
        <v>30</v>
      </c>
      <c r="Z40" s="81">
        <f>SUM(Z28:Z39)</f>
        <v>30</v>
      </c>
      <c r="AA40" s="83">
        <f>D40+G40+J40+M40+P40+S40+V40+Y40</f>
        <v>147</v>
      </c>
      <c r="AB40" s="83">
        <f>E40+H40+K40+N40+Q40+T40+W40+Z40</f>
        <v>147</v>
      </c>
    </row>
    <row r="41" spans="1:28" s="1" customFormat="1" ht="15" customHeight="1" thickBot="1" x14ac:dyDescent="0.35">
      <c r="A41" s="333" t="s">
        <v>33</v>
      </c>
      <c r="B41" s="334"/>
      <c r="C41" s="335"/>
      <c r="D41" s="126">
        <f>D12+D27+D40</f>
        <v>28</v>
      </c>
      <c r="E41" s="126">
        <f>E12+E27+E40</f>
        <v>36</v>
      </c>
      <c r="F41" s="127"/>
      <c r="G41" s="126">
        <f>G12+G27+G40</f>
        <v>30</v>
      </c>
      <c r="H41" s="128">
        <f>H12+H27+H40</f>
        <v>37</v>
      </c>
      <c r="I41" s="129"/>
      <c r="J41" s="126">
        <f>J12+J27+J40</f>
        <v>25</v>
      </c>
      <c r="K41" s="126">
        <f>K12+K27+K40</f>
        <v>30</v>
      </c>
      <c r="L41" s="126"/>
      <c r="M41" s="126">
        <f>M12+M27+M40</f>
        <v>25</v>
      </c>
      <c r="N41" s="128">
        <f>N12+N27+N40</f>
        <v>29</v>
      </c>
      <c r="O41" s="126"/>
      <c r="P41" s="126">
        <f>P12+P27+P40</f>
        <v>39</v>
      </c>
      <c r="Q41" s="126">
        <f>Q12+Q27+Q40</f>
        <v>42</v>
      </c>
      <c r="R41" s="126"/>
      <c r="S41" s="126">
        <f>S12+S27+S40</f>
        <v>37</v>
      </c>
      <c r="T41" s="128">
        <f>T12+T27+T40</f>
        <v>42</v>
      </c>
      <c r="U41" s="130"/>
      <c r="V41" s="126">
        <f>V12+V27+V40</f>
        <v>36</v>
      </c>
      <c r="W41" s="126">
        <f>W12+W27+W40</f>
        <v>39</v>
      </c>
      <c r="X41" s="126"/>
      <c r="Y41" s="126">
        <f>Y12+Y27+Y40</f>
        <v>30</v>
      </c>
      <c r="Z41" s="131">
        <f>Z12+Z27+Z40</f>
        <v>30</v>
      </c>
      <c r="AA41" s="134">
        <f>D41+G41+J41+M41+P41+S41+V41+Y41</f>
        <v>250</v>
      </c>
      <c r="AB41" s="134">
        <f>E41+H41+K41+N41+Q41+T41+W41+Z41</f>
        <v>285</v>
      </c>
    </row>
    <row r="42" spans="1:28" s="1" customFormat="1" ht="15" customHeight="1" thickTop="1" thickBot="1" x14ac:dyDescent="0.35">
      <c r="A42" s="315" t="s">
        <v>120</v>
      </c>
      <c r="B42" s="316"/>
      <c r="C42" s="231" t="s">
        <v>121</v>
      </c>
      <c r="D42" s="232">
        <v>1</v>
      </c>
      <c r="E42" s="232">
        <v>2</v>
      </c>
      <c r="F42" s="231" t="s">
        <v>122</v>
      </c>
      <c r="G42" s="232">
        <v>1</v>
      </c>
      <c r="H42" s="233">
        <v>2</v>
      </c>
      <c r="I42" s="234" t="s">
        <v>123</v>
      </c>
      <c r="J42" s="232">
        <v>1</v>
      </c>
      <c r="K42" s="232">
        <v>2</v>
      </c>
      <c r="L42" s="231" t="s">
        <v>124</v>
      </c>
      <c r="M42" s="232">
        <v>1</v>
      </c>
      <c r="N42" s="233">
        <v>2</v>
      </c>
      <c r="O42" s="234" t="s">
        <v>125</v>
      </c>
      <c r="P42" s="232">
        <v>1</v>
      </c>
      <c r="Q42" s="232">
        <v>2</v>
      </c>
      <c r="R42" s="235"/>
      <c r="S42" s="235"/>
      <c r="T42" s="236"/>
      <c r="U42" s="237"/>
      <c r="V42" s="235"/>
      <c r="W42" s="235"/>
      <c r="X42" s="235"/>
      <c r="Y42" s="235"/>
      <c r="Z42" s="238"/>
      <c r="AA42" s="239"/>
      <c r="AB42" s="238"/>
    </row>
    <row r="43" spans="1:28" s="1" customFormat="1" ht="23.4" customHeight="1" thickBot="1" x14ac:dyDescent="0.35">
      <c r="A43" s="317"/>
      <c r="B43" s="318"/>
      <c r="C43" s="9"/>
      <c r="D43" s="10"/>
      <c r="E43" s="10"/>
      <c r="F43" s="266" t="s">
        <v>142</v>
      </c>
      <c r="G43" s="267">
        <v>2</v>
      </c>
      <c r="H43" s="268">
        <v>2</v>
      </c>
      <c r="I43" s="240"/>
      <c r="J43" s="65"/>
      <c r="K43" s="65"/>
      <c r="L43" s="240"/>
      <c r="M43" s="65"/>
      <c r="N43" s="241"/>
      <c r="O43" s="242"/>
      <c r="P43" s="65"/>
      <c r="Q43" s="65"/>
      <c r="R43" s="243"/>
      <c r="S43" s="243"/>
      <c r="T43" s="244"/>
      <c r="U43" s="245"/>
      <c r="V43" s="243"/>
      <c r="W43" s="243"/>
      <c r="X43" s="243"/>
      <c r="Y43" s="243"/>
      <c r="Z43" s="246"/>
      <c r="AA43" s="269">
        <v>2</v>
      </c>
      <c r="AB43" s="270">
        <v>2</v>
      </c>
    </row>
    <row r="44" spans="1:28" s="1" customFormat="1" ht="15" customHeight="1" x14ac:dyDescent="0.3">
      <c r="A44" s="304" t="s">
        <v>126</v>
      </c>
      <c r="B44" s="305"/>
      <c r="C44" s="17" t="s">
        <v>127</v>
      </c>
      <c r="D44" s="18"/>
      <c r="E44" s="18"/>
      <c r="F44" s="18"/>
      <c r="G44" s="18"/>
      <c r="H44" s="18"/>
      <c r="I44" s="19"/>
      <c r="J44" s="20"/>
      <c r="K44" s="20"/>
      <c r="L44" s="20"/>
      <c r="M44" s="21"/>
      <c r="N44" s="22"/>
      <c r="O44" s="21"/>
      <c r="P44" s="21"/>
      <c r="Q44" s="21"/>
      <c r="R44" s="21"/>
      <c r="S44" s="20"/>
      <c r="T44" s="20"/>
      <c r="U44" s="20"/>
      <c r="V44" s="20"/>
      <c r="W44" s="20"/>
      <c r="X44" s="20"/>
      <c r="Y44" s="20"/>
      <c r="Z44" s="20"/>
      <c r="AA44" s="20"/>
      <c r="AB44" s="74"/>
    </row>
    <row r="45" spans="1:28" s="1" customFormat="1" ht="15" customHeight="1" x14ac:dyDescent="0.3">
      <c r="A45" s="306"/>
      <c r="B45" s="307"/>
      <c r="C45" s="23" t="s">
        <v>146</v>
      </c>
      <c r="D45" s="5"/>
      <c r="E45" s="5"/>
      <c r="F45" s="5"/>
      <c r="G45" s="5"/>
      <c r="H45" s="5"/>
      <c r="I45" s="6"/>
      <c r="J45" s="2"/>
      <c r="K45" s="2"/>
      <c r="L45" s="2"/>
      <c r="M45" s="2"/>
      <c r="N45" s="77"/>
      <c r="O45" s="78"/>
      <c r="P45" s="79"/>
      <c r="Q45" s="79"/>
      <c r="R45" s="6"/>
      <c r="S45" s="6"/>
      <c r="T45" s="6"/>
      <c r="U45" s="6"/>
      <c r="V45" s="2"/>
      <c r="W45" s="2"/>
      <c r="X45" s="2"/>
      <c r="Y45" s="2"/>
      <c r="Z45" s="2"/>
      <c r="AA45" s="2"/>
      <c r="AB45" s="75"/>
    </row>
    <row r="46" spans="1:28" s="1" customFormat="1" ht="15" customHeight="1" x14ac:dyDescent="0.3">
      <c r="A46" s="306"/>
      <c r="B46" s="307"/>
      <c r="C46" s="262" t="s">
        <v>145</v>
      </c>
      <c r="D46" s="263"/>
      <c r="E46" s="263"/>
      <c r="F46" s="263"/>
      <c r="G46" s="263"/>
      <c r="H46" s="263"/>
      <c r="I46" s="264"/>
      <c r="J46" s="264"/>
      <c r="K46" s="264"/>
      <c r="L46" s="264"/>
      <c r="M46" s="264"/>
      <c r="N46" s="265"/>
      <c r="O46" s="263"/>
      <c r="P46" s="263"/>
      <c r="Q46" s="263"/>
      <c r="R46" s="264"/>
      <c r="S46" s="264"/>
      <c r="T46" s="264"/>
      <c r="U46" s="264"/>
      <c r="V46" s="264"/>
      <c r="W46" s="264"/>
      <c r="AB46" s="75"/>
    </row>
    <row r="47" spans="1:28" s="1" customFormat="1" ht="15" customHeight="1" x14ac:dyDescent="0.3">
      <c r="A47" s="306"/>
      <c r="B47" s="307"/>
      <c r="C47" s="228" t="s">
        <v>140</v>
      </c>
      <c r="D47" s="229"/>
      <c r="E47" s="229"/>
      <c r="F47" s="229"/>
      <c r="G47" s="229"/>
      <c r="H47" s="229"/>
      <c r="I47" s="229"/>
      <c r="J47" s="229"/>
      <c r="K47" s="229"/>
      <c r="L47" s="229"/>
      <c r="N47" s="227"/>
      <c r="O47" s="79"/>
      <c r="P47" s="79"/>
      <c r="Q47" s="79"/>
      <c r="R47" s="8"/>
      <c r="S47" s="8"/>
      <c r="T47" s="8"/>
      <c r="U47" s="8"/>
      <c r="V47" s="2"/>
      <c r="W47" s="2"/>
      <c r="X47" s="2"/>
      <c r="Y47" s="2"/>
      <c r="Z47" s="2"/>
      <c r="AA47" s="2"/>
      <c r="AB47" s="75"/>
    </row>
    <row r="48" spans="1:28" s="1" customFormat="1" ht="15" customHeight="1" x14ac:dyDescent="0.3">
      <c r="A48" s="306"/>
      <c r="B48" s="307"/>
      <c r="C48" s="228" t="s">
        <v>141</v>
      </c>
      <c r="D48" s="229"/>
      <c r="E48" s="229"/>
      <c r="F48" s="229"/>
      <c r="G48" s="229"/>
      <c r="H48" s="229"/>
      <c r="I48" s="229"/>
      <c r="J48" s="229"/>
      <c r="K48" s="229"/>
      <c r="L48" s="229"/>
      <c r="N48" s="227"/>
      <c r="O48" s="79"/>
      <c r="P48" s="79"/>
      <c r="Q48" s="79"/>
      <c r="R48" s="8"/>
      <c r="S48" s="6"/>
      <c r="T48" s="6"/>
      <c r="U48" s="6"/>
      <c r="V48" s="2"/>
      <c r="W48" s="2"/>
      <c r="X48" s="2"/>
      <c r="Y48" s="2"/>
      <c r="Z48" s="2"/>
      <c r="AA48" s="2"/>
      <c r="AB48" s="75"/>
    </row>
    <row r="49" spans="1:28" s="1" customFormat="1" ht="61.2" customHeight="1" x14ac:dyDescent="0.3">
      <c r="A49" s="306"/>
      <c r="B49" s="307"/>
      <c r="C49" s="319" t="s">
        <v>157</v>
      </c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  <c r="AA49" s="321"/>
      <c r="AB49" s="75"/>
    </row>
    <row r="50" spans="1:28" s="1" customFormat="1" ht="15" customHeight="1" x14ac:dyDescent="0.3">
      <c r="A50" s="306"/>
      <c r="B50" s="307"/>
      <c r="C50" s="379" t="s">
        <v>154</v>
      </c>
      <c r="D50" s="380"/>
      <c r="E50" s="380"/>
      <c r="F50" s="380"/>
      <c r="G50" s="380"/>
      <c r="H50" s="380"/>
      <c r="I50" s="272"/>
      <c r="J50" s="272"/>
      <c r="K50" s="272"/>
      <c r="L50" s="272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2"/>
      <c r="AB50" s="75"/>
    </row>
    <row r="51" spans="1:28" s="1" customFormat="1" ht="15" customHeight="1" x14ac:dyDescent="0.3">
      <c r="A51" s="306"/>
      <c r="B51" s="307"/>
      <c r="C51" s="379" t="s">
        <v>158</v>
      </c>
      <c r="D51" s="381"/>
      <c r="E51" s="381"/>
      <c r="F51" s="381"/>
      <c r="G51" s="381"/>
      <c r="H51" s="38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2"/>
      <c r="AB51" s="75"/>
    </row>
    <row r="52" spans="1:28" s="1" customFormat="1" ht="15" customHeight="1" x14ac:dyDescent="0.3">
      <c r="A52" s="306"/>
      <c r="B52" s="307"/>
      <c r="C52" s="379" t="s">
        <v>159</v>
      </c>
      <c r="D52" s="381"/>
      <c r="E52" s="381"/>
      <c r="F52" s="381"/>
      <c r="G52" s="381"/>
      <c r="H52" s="381"/>
      <c r="I52" s="382" t="s">
        <v>160</v>
      </c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2"/>
      <c r="AB52" s="75"/>
    </row>
    <row r="53" spans="1:28" s="1" customFormat="1" ht="15" customHeight="1" x14ac:dyDescent="0.3">
      <c r="A53" s="306"/>
      <c r="B53" s="307"/>
      <c r="C53" s="319" t="s">
        <v>155</v>
      </c>
      <c r="D53" s="331"/>
      <c r="E53" s="331"/>
      <c r="F53" s="331"/>
      <c r="G53" s="331"/>
      <c r="H53" s="331"/>
      <c r="I53" s="331"/>
      <c r="J53" s="331"/>
      <c r="K53" s="331"/>
      <c r="L53" s="331"/>
      <c r="M53" s="49"/>
      <c r="N53" s="24"/>
      <c r="O53" s="5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75"/>
    </row>
    <row r="54" spans="1:28" s="1" customFormat="1" ht="18.75" customHeight="1" thickBot="1" x14ac:dyDescent="0.35">
      <c r="A54" s="308"/>
      <c r="B54" s="309"/>
      <c r="C54" s="313" t="s">
        <v>156</v>
      </c>
      <c r="D54" s="314"/>
      <c r="E54" s="314"/>
      <c r="F54" s="314"/>
      <c r="G54" s="314"/>
      <c r="H54" s="314"/>
      <c r="I54" s="314"/>
      <c r="J54" s="314"/>
      <c r="K54" s="314"/>
      <c r="L54" s="314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76"/>
    </row>
    <row r="55" spans="1:28" s="80" customFormat="1" x14ac:dyDescent="0.3">
      <c r="A55" s="8"/>
      <c r="B55" s="8"/>
      <c r="C55" s="7"/>
      <c r="D55" s="8"/>
      <c r="E55" s="8"/>
      <c r="F55" s="7"/>
      <c r="G55" s="8"/>
      <c r="H55" s="8"/>
      <c r="I55" s="7"/>
      <c r="J55" s="8"/>
      <c r="K55" s="8"/>
      <c r="L55" s="7"/>
      <c r="M55" s="8"/>
      <c r="N55" s="8"/>
      <c r="O55" s="7"/>
      <c r="P55" s="8"/>
      <c r="Q55" s="8"/>
      <c r="R55" s="7"/>
      <c r="S55" s="8"/>
      <c r="T55" s="8"/>
      <c r="U55" s="7"/>
      <c r="V55" s="8"/>
      <c r="W55" s="8"/>
      <c r="X55" s="7"/>
      <c r="Y55" s="8"/>
      <c r="Z55" s="8"/>
      <c r="AA55" s="8"/>
    </row>
  </sheetData>
  <mergeCells count="40">
    <mergeCell ref="A28:B39"/>
    <mergeCell ref="A6:B11"/>
    <mergeCell ref="A12:B12"/>
    <mergeCell ref="AA34:AB34"/>
    <mergeCell ref="AA35:AB35"/>
    <mergeCell ref="AB20:AB26"/>
    <mergeCell ref="AA20:AA26"/>
    <mergeCell ref="A27:C27"/>
    <mergeCell ref="A20:B26"/>
    <mergeCell ref="I3:N3"/>
    <mergeCell ref="I4:K4"/>
    <mergeCell ref="F4:H4"/>
    <mergeCell ref="A44:B54"/>
    <mergeCell ref="A40:C40"/>
    <mergeCell ref="C54:L54"/>
    <mergeCell ref="A42:B43"/>
    <mergeCell ref="C49:AA49"/>
    <mergeCell ref="U4:W4"/>
    <mergeCell ref="A13:B19"/>
    <mergeCell ref="AA28:AB32"/>
    <mergeCell ref="AA33:AB33"/>
    <mergeCell ref="C53:L53"/>
    <mergeCell ref="X4:Z4"/>
    <mergeCell ref="A41:C41"/>
    <mergeCell ref="A1:U2"/>
    <mergeCell ref="V1:AB2"/>
    <mergeCell ref="AB6:AB12"/>
    <mergeCell ref="AA13:AA19"/>
    <mergeCell ref="AA6:AA12"/>
    <mergeCell ref="U3:Z3"/>
    <mergeCell ref="AB13:AB19"/>
    <mergeCell ref="AA3:AB4"/>
    <mergeCell ref="A3:B3"/>
    <mergeCell ref="A4:B4"/>
    <mergeCell ref="O4:Q4"/>
    <mergeCell ref="L4:N4"/>
    <mergeCell ref="O3:T3"/>
    <mergeCell ref="R4:T4"/>
    <mergeCell ref="C4:E4"/>
    <mergeCell ref="C3:H3"/>
  </mergeCells>
  <phoneticPr fontId="3" type="noConversion"/>
  <printOptions horizontalCentered="1"/>
  <pageMargins left="0.19685039370078741" right="0.19685039370078741" top="0.78740157480314965" bottom="0.39370078740157483" header="0" footer="0"/>
  <pageSetup paperSize="8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2025-07-16T08:56:33Z</cp:lastPrinted>
  <dcterms:created xsi:type="dcterms:W3CDTF">2005-04-07T08:43:23Z</dcterms:created>
  <dcterms:modified xsi:type="dcterms:W3CDTF">2025-07-16T09:08:11Z</dcterms:modified>
</cp:coreProperties>
</file>