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四技部日間部\"/>
    </mc:Choice>
  </mc:AlternateContent>
  <bookViews>
    <workbookView xWindow="0" yWindow="0" windowWidth="28800" windowHeight="12285" tabRatio="858"/>
  </bookViews>
  <sheets>
    <sheet name="107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K25" i="40" s="1"/>
  <c r="E17" i="40"/>
  <c r="E25" i="40" s="1"/>
  <c r="D17" i="40"/>
  <c r="E12" i="40"/>
  <c r="E24" i="40"/>
  <c r="E38" i="40"/>
  <c r="H12" i="40"/>
  <c r="H24" i="40"/>
  <c r="H25" i="40" s="1"/>
  <c r="H38" i="40"/>
  <c r="K12" i="40"/>
  <c r="K38" i="40"/>
  <c r="N12" i="40"/>
  <c r="N24" i="40"/>
  <c r="N25" i="40" s="1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D25" i="40" s="1"/>
  <c r="G24" i="40"/>
  <c r="J24" i="40"/>
  <c r="M24" i="40"/>
  <c r="P24" i="40"/>
  <c r="S24" i="40"/>
  <c r="S25" i="40" s="1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M25" i="40" l="1"/>
  <c r="M39" i="40" s="1"/>
  <c r="T25" i="40"/>
  <c r="T39" i="40" s="1"/>
  <c r="N39" i="40"/>
  <c r="G25" i="40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G39" i="40"/>
  <c r="S39" i="40"/>
  <c r="E39" i="40"/>
  <c r="H39" i="40"/>
  <c r="D39" i="40"/>
  <c r="AA6" i="40"/>
  <c r="AB6" i="40"/>
  <c r="AA18" i="40"/>
  <c r="AA38" i="40"/>
  <c r="K39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<sst xmlns="http://schemas.openxmlformats.org/spreadsheetml/2006/main" count="179" uniqueCount="151">
  <si>
    <t>物件導向程式語言</t>
    <phoneticPr fontId="2" type="noConversion"/>
  </si>
  <si>
    <t>物理(二)</t>
    <phoneticPr fontId="2" type="noConversion"/>
  </si>
  <si>
    <t>靜力學</t>
    <phoneticPr fontId="2" type="noConversion"/>
  </si>
  <si>
    <t>微積分(二)</t>
    <phoneticPr fontId="2" type="noConversion"/>
  </si>
  <si>
    <t>電路學</t>
    <phoneticPr fontId="2" type="noConversion"/>
  </si>
  <si>
    <t>物理(一)</t>
    <phoneticPr fontId="2" type="noConversion"/>
  </si>
  <si>
    <t>微積分(一)</t>
    <phoneticPr fontId="2" type="noConversion"/>
  </si>
  <si>
    <t>模具學</t>
    <phoneticPr fontId="2" type="noConversion"/>
  </si>
  <si>
    <t xml:space="preserve">  </t>
    <phoneticPr fontId="2" type="noConversion"/>
  </si>
  <si>
    <t>計算機程式</t>
    <phoneticPr fontId="2" type="noConversion"/>
  </si>
  <si>
    <t>應用電子學及實驗</t>
    <phoneticPr fontId="2" type="noConversion"/>
  </si>
  <si>
    <t>現代機械製造</t>
    <phoneticPr fontId="2" type="noConversion"/>
  </si>
  <si>
    <t>工程數學(一)</t>
    <phoneticPr fontId="2" type="noConversion"/>
  </si>
  <si>
    <t>材料科學</t>
    <phoneticPr fontId="2" type="noConversion"/>
  </si>
  <si>
    <t>小計</t>
    <phoneticPr fontId="2" type="noConversion"/>
  </si>
  <si>
    <t>材料實驗</t>
    <phoneticPr fontId="2" type="noConversion"/>
  </si>
  <si>
    <t>職涯分析與規劃</t>
  </si>
  <si>
    <t>（3）選修外系之專業課程至多可計入12學分為畢業學分。</t>
    <phoneticPr fontId="2" type="noConversion"/>
  </si>
  <si>
    <t>動力學</t>
    <phoneticPr fontId="2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</si>
  <si>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</si>
  <si>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</si>
  <si>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</si>
  <si>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</si>
  <si>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</si>
  <si>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</si>
  <si>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</si>
  <si>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</si>
  <si>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軍訓（三）</t>
  </si>
  <si>
    <t>軍訓（四）</t>
  </si>
  <si>
    <t>其他</t>
  </si>
  <si>
    <t>體育(四)</t>
  </si>
  <si>
    <t>英語聽講練習(二)</t>
  </si>
  <si>
    <t>英文(一)</t>
  </si>
  <si>
    <t>校共同必修科目</t>
  </si>
  <si>
    <t>機械設計（一）</t>
  </si>
  <si>
    <t>軍訓（一）</t>
  </si>
  <si>
    <t>軍訓（二）</t>
  </si>
  <si>
    <t>備     註</t>
    <phoneticPr fontId="2" type="noConversion"/>
  </si>
  <si>
    <t>院核心必修科目</t>
    <phoneticPr fontId="2" type="noConversion"/>
  </si>
  <si>
    <t>系專業選修科目</t>
    <phoneticPr fontId="2" type="noConversion"/>
  </si>
  <si>
    <t>系專業必修科目</t>
    <phoneticPr fontId="2" type="noConversion"/>
  </si>
  <si>
    <t>時數</t>
    <phoneticPr fontId="2" type="noConversion"/>
  </si>
  <si>
    <t>氣液壓學及實習</t>
    <phoneticPr fontId="2" type="noConversion"/>
  </si>
  <si>
    <t>電腦輔助工程分析</t>
    <phoneticPr fontId="2" type="noConversion"/>
  </si>
  <si>
    <t xml:space="preserve">            </t>
    <phoneticPr fontId="2" type="noConversion"/>
  </si>
  <si>
    <t xml:space="preserve">（1）畢業學分至少 136 學分。 </t>
    <phoneticPr fontId="2" type="noConversion"/>
  </si>
  <si>
    <t xml:space="preserve">    系專業選修 小計(不含軍訓)</t>
    <phoneticPr fontId="2" type="noConversion"/>
  </si>
  <si>
    <t>小計</t>
    <phoneticPr fontId="2" type="noConversion"/>
  </si>
  <si>
    <t>總計</t>
    <phoneticPr fontId="2" type="noConversion"/>
  </si>
  <si>
    <t>第 四 學  年</t>
    <phoneticPr fontId="2" type="noConversion"/>
  </si>
  <si>
    <t>第 三 學  年</t>
    <phoneticPr fontId="2" type="noConversion"/>
  </si>
  <si>
    <t>第 二 學  年</t>
    <phoneticPr fontId="2" type="noConversion"/>
  </si>
  <si>
    <t>第 一 學  年</t>
    <phoneticPr fontId="2" type="noConversion"/>
  </si>
  <si>
    <t>下學期</t>
    <phoneticPr fontId="2" type="noConversion"/>
  </si>
  <si>
    <t>上學期</t>
    <phoneticPr fontId="2" type="noConversion"/>
  </si>
  <si>
    <t>熱力學</t>
    <phoneticPr fontId="2" type="noConversion"/>
  </si>
  <si>
    <t>機械設計(二）</t>
    <phoneticPr fontId="2" type="noConversion"/>
  </si>
  <si>
    <t>流體力學</t>
    <phoneticPr fontId="2" type="noConversion"/>
  </si>
  <si>
    <t>院、系必修科目  小計</t>
    <phoneticPr fontId="2" type="noConversion"/>
  </si>
  <si>
    <t>數位邏輯設計與實習</t>
    <phoneticPr fontId="2" type="noConversion"/>
  </si>
  <si>
    <t>電腦輔助機械製圖</t>
    <phoneticPr fontId="2" type="noConversion"/>
  </si>
  <si>
    <t>電腦輔助設計實習</t>
    <phoneticPr fontId="2" type="noConversion"/>
  </si>
  <si>
    <t>工廠實習(一)</t>
    <phoneticPr fontId="2" type="noConversion"/>
  </si>
  <si>
    <t>精密量測及實習</t>
    <phoneticPr fontId="2" type="noConversion"/>
  </si>
  <si>
    <t>數控工具機及實習</t>
    <phoneticPr fontId="2" type="noConversion"/>
  </si>
  <si>
    <t>電腦輔助製造及實習</t>
    <phoneticPr fontId="2" type="noConversion"/>
  </si>
  <si>
    <t>自動控制及實習</t>
    <phoneticPr fontId="2" type="noConversion"/>
  </si>
  <si>
    <t>機電整合及實習</t>
    <phoneticPr fontId="2" type="noConversion"/>
  </si>
  <si>
    <t>工程倫理與管理</t>
    <phoneticPr fontId="2" type="noConversion"/>
  </si>
  <si>
    <t>切削學</t>
    <phoneticPr fontId="2" type="noConversion"/>
  </si>
  <si>
    <t>工程數學(二)</t>
    <phoneticPr fontId="2" type="noConversion"/>
  </si>
  <si>
    <t>工程統計</t>
    <phoneticPr fontId="2" type="noConversion"/>
  </si>
  <si>
    <t>塑膠模具設計與分析</t>
    <phoneticPr fontId="2" type="noConversion"/>
  </si>
  <si>
    <t>學期業界實習（一）</t>
    <phoneticPr fontId="2" type="noConversion"/>
  </si>
  <si>
    <t>智慧財產權</t>
    <phoneticPr fontId="2" type="noConversion"/>
  </si>
  <si>
    <t>材料科技概論</t>
    <phoneticPr fontId="2" type="noConversion"/>
  </si>
  <si>
    <t>金屬成形實務</t>
    <phoneticPr fontId="2" type="noConversion"/>
  </si>
  <si>
    <t>熱處理</t>
    <phoneticPr fontId="2" type="noConversion"/>
  </si>
  <si>
    <t>公差選用</t>
    <phoneticPr fontId="2" type="noConversion"/>
  </si>
  <si>
    <t>生產計畫與管制</t>
    <phoneticPr fontId="2" type="noConversion"/>
  </si>
  <si>
    <t>學期業界實習（二）</t>
    <phoneticPr fontId="2" type="noConversion"/>
  </si>
  <si>
    <t>創造性機構設計</t>
    <phoneticPr fontId="2" type="noConversion"/>
  </si>
  <si>
    <t>逆向工程與快速成形</t>
    <phoneticPr fontId="2" type="noConversion"/>
  </si>
  <si>
    <t>學期業界實習（三）</t>
    <phoneticPr fontId="2" type="noConversion"/>
  </si>
  <si>
    <t>品質工程概論</t>
    <phoneticPr fontId="2" type="noConversion"/>
  </si>
  <si>
    <t>表面處理</t>
    <phoneticPr fontId="2" type="noConversion"/>
  </si>
  <si>
    <t>電腦輔助模具製造</t>
    <phoneticPr fontId="2" type="noConversion"/>
  </si>
  <si>
    <t>先進金屬成形技術</t>
    <phoneticPr fontId="2" type="noConversion"/>
  </si>
  <si>
    <t>工具機設計</t>
    <phoneticPr fontId="2" type="noConversion"/>
  </si>
  <si>
    <t>五軸加工實務</t>
    <phoneticPr fontId="2" type="noConversion"/>
  </si>
  <si>
    <t>模具產業技術實務</t>
    <phoneticPr fontId="2" type="noConversion"/>
  </si>
  <si>
    <t>單晶片控制與實務</t>
    <phoneticPr fontId="2" type="noConversion"/>
  </si>
  <si>
    <t>磨潤學</t>
    <phoneticPr fontId="2" type="noConversion"/>
  </si>
  <si>
    <t>工具機產業技術實務</t>
    <phoneticPr fontId="2" type="noConversion"/>
  </si>
  <si>
    <t>工具機學</t>
    <phoneticPr fontId="2" type="noConversion"/>
  </si>
  <si>
    <t>感測與量測實務</t>
    <phoneticPr fontId="2" type="noConversion"/>
  </si>
  <si>
    <t>科技英文</t>
    <phoneticPr fontId="2" type="noConversion"/>
  </si>
  <si>
    <t>自動化機構設計</t>
    <phoneticPr fontId="2" type="noConversion"/>
  </si>
  <si>
    <t>先進塑膠成型技術</t>
    <phoneticPr fontId="2" type="noConversion"/>
  </si>
  <si>
    <t>創意技法</t>
    <phoneticPr fontId="2" type="noConversion"/>
  </si>
  <si>
    <t>鍛壓模具設計與分析</t>
    <phoneticPr fontId="2" type="noConversion"/>
  </si>
  <si>
    <t>暑期業界實習(一)</t>
    <phoneticPr fontId="2" type="noConversion"/>
  </si>
  <si>
    <t>暑期業界實習(二)</t>
    <phoneticPr fontId="2" type="noConversion"/>
  </si>
  <si>
    <t>寒期業界實習</t>
    <phoneticPr fontId="2" type="noConversion"/>
  </si>
  <si>
    <t>期中業界實習(一)</t>
    <phoneticPr fontId="2" type="noConversion"/>
  </si>
  <si>
    <t>期中業界實習(二)</t>
    <phoneticPr fontId="2" type="noConversion"/>
  </si>
  <si>
    <t>體育(一)</t>
    <phoneticPr fontId="2" type="noConversion"/>
  </si>
  <si>
    <t>體育(二)</t>
    <phoneticPr fontId="2" type="noConversion"/>
  </si>
  <si>
    <t>體育(三)</t>
    <phoneticPr fontId="2" type="noConversion"/>
  </si>
  <si>
    <t>進階英文（一）</t>
    <phoneticPr fontId="2" type="noConversion"/>
  </si>
  <si>
    <t>進階英文(二)</t>
    <phoneticPr fontId="2" type="noConversion"/>
  </si>
  <si>
    <t>通識課程(六)</t>
    <phoneticPr fontId="2" type="noConversion"/>
  </si>
  <si>
    <t>國文(一)</t>
    <phoneticPr fontId="2" type="noConversion"/>
  </si>
  <si>
    <t>國文(二)</t>
    <phoneticPr fontId="2" type="noConversion"/>
  </si>
  <si>
    <t>英文(二)</t>
    <phoneticPr fontId="2" type="noConversion"/>
  </si>
  <si>
    <t>通識課程(四)</t>
    <phoneticPr fontId="2" type="noConversion"/>
  </si>
  <si>
    <t>通識課程(五)</t>
    <phoneticPr fontId="2" type="noConversion"/>
  </si>
  <si>
    <t>通識課程(七)</t>
    <phoneticPr fontId="2" type="noConversion"/>
  </si>
  <si>
    <t>英語聽講練習(一)</t>
    <phoneticPr fontId="2" type="noConversion"/>
  </si>
  <si>
    <t>通識課程(二)</t>
    <phoneticPr fontId="2" type="noConversion"/>
  </si>
  <si>
    <t>通識課程(三)</t>
    <phoneticPr fontId="2" type="noConversion"/>
  </si>
  <si>
    <t>服務學習(一)</t>
    <phoneticPr fontId="2" type="noConversion"/>
  </si>
  <si>
    <t>服務學習(二)</t>
    <phoneticPr fontId="2" type="noConversion"/>
  </si>
  <si>
    <t>通識教育講座</t>
    <phoneticPr fontId="2" type="noConversion"/>
  </si>
  <si>
    <t>通識課程(一)</t>
    <phoneticPr fontId="2" type="noConversion"/>
  </si>
  <si>
    <t xml:space="preserve">（5）學生得修讀「精密機械學程」或「精密模具學程」，以取得學程修讀證明書。         </t>
    <phoneticPr fontId="2" type="noConversion"/>
  </si>
  <si>
    <t>（6）軍訓、護理課程不列入畢業學分。(依據98年8月12日教務會議決議)</t>
    <phoneticPr fontId="2" type="noConversion"/>
  </si>
  <si>
    <t>電腦輔助模流分析</t>
  </si>
  <si>
    <t>非傳統加工及實務</t>
    <phoneticPr fontId="2" type="noConversion"/>
  </si>
  <si>
    <t>實務專題（二）</t>
    <phoneticPr fontId="2" type="noConversion"/>
  </si>
  <si>
    <t>實務專題（一）</t>
    <phoneticPr fontId="2" type="noConversion"/>
  </si>
  <si>
    <t>材料力學(一)</t>
    <phoneticPr fontId="2" type="noConversion"/>
  </si>
  <si>
    <t>塑性加工學</t>
    <phoneticPr fontId="2" type="noConversion"/>
  </si>
  <si>
    <t>塑膠加工學</t>
    <phoneticPr fontId="2" type="noConversion"/>
  </si>
  <si>
    <t>材料力學(二)</t>
    <phoneticPr fontId="2" type="noConversion"/>
  </si>
  <si>
    <t>製鞋概論</t>
    <phoneticPr fontId="2" type="noConversion"/>
  </si>
  <si>
    <t>製鞋實務</t>
    <phoneticPr fontId="2" type="noConversion"/>
  </si>
  <si>
    <t>製造系統模擬</t>
    <phoneticPr fontId="2" type="noConversion"/>
  </si>
  <si>
    <t>智慧機器人理論與應用</t>
    <phoneticPr fontId="2" type="noConversion"/>
  </si>
  <si>
    <t>刀具研磨實務</t>
    <phoneticPr fontId="2" type="noConversion"/>
  </si>
  <si>
    <t>焊接工程</t>
    <phoneticPr fontId="2" type="noConversion"/>
  </si>
  <si>
    <t>機械元件破壞分析</t>
    <phoneticPr fontId="2" type="noConversion"/>
  </si>
  <si>
    <t>製造系統實務</t>
    <phoneticPr fontId="2" type="noConversion"/>
  </si>
  <si>
    <t>人工智慧</t>
    <phoneticPr fontId="2" type="noConversion"/>
  </si>
  <si>
    <t>國立虎尾科技大學  機械與電腦輔助工程系  四技課程科目表  （107學年度入學適用）</t>
    <phoneticPr fontId="2" type="noConversion"/>
  </si>
  <si>
    <t>106學年第 2 學期第一次系務會議議通過(107.04.25)（106-4教務會議通過1070620）（107-2教務會議通過修訂1080103）</t>
    <phoneticPr fontId="2" type="noConversion"/>
  </si>
  <si>
    <t xml:space="preserve">（2）校共同必修 29 學分、院系專業必修 78 學分、選修至少應修29學分。  </t>
    <phoneticPr fontId="2" type="noConversion"/>
  </si>
  <si>
    <t xml:space="preserve"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        </t>
    <phoneticPr fontId="2" type="noConversion"/>
  </si>
  <si>
    <r>
      <t>工廠實習(二</t>
    </r>
    <r>
      <rPr>
        <sz val="6"/>
        <rFont val="新細明體"/>
        <family val="1"/>
        <charset val="136"/>
      </rPr>
      <t>)</t>
    </r>
    <phoneticPr fontId="2" type="noConversion"/>
  </si>
  <si>
    <r>
      <t>機械設計</t>
    </r>
    <r>
      <rPr>
        <u/>
        <sz val="8"/>
        <rFont val="新細明體"/>
        <family val="1"/>
        <charset val="136"/>
      </rPr>
      <t>實務</t>
    </r>
    <phoneticPr fontId="2" type="noConversion"/>
  </si>
  <si>
    <t>至少選修29學分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</si>
</sst>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name val="標楷體"/>
      <family val="4"/>
      <charset val="136"/>
    </font>
    <font>
      <u/>
      <sz val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justify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4" xfId="0" applyFont="1" applyBorder="1" applyAlignment="1">
      <alignment horizontal="justify" vertical="center" shrinkToFit="1"/>
    </xf>
    <xf numFmtId="0" fontId="1" fillId="0" borderId="5" xfId="0" applyFont="1" applyFill="1" applyBorder="1" applyAlignment="1">
      <alignment horizontal="justify" vertical="center" shrinkToFit="1"/>
    </xf>
    <xf numFmtId="0" fontId="4" fillId="0" borderId="2" xfId="0" applyFont="1" applyBorder="1" applyAlignment="1">
      <alignment vertical="center"/>
    </xf>
    <xf numFmtId="0" fontId="1" fillId="0" borderId="7" xfId="0" applyFont="1" applyFill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shrinkToFit="1"/>
    </xf>
    <xf numFmtId="0" fontId="1" fillId="0" borderId="11" xfId="0" applyFont="1" applyFill="1" applyBorder="1" applyAlignment="1">
      <alignment horizontal="justify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justify" vertical="center" shrinkToFit="1"/>
    </xf>
    <xf numFmtId="0" fontId="1" fillId="2" borderId="2" xfId="0" applyFont="1" applyFill="1" applyBorder="1" applyAlignment="1">
      <alignment horizontal="justify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justify" vertical="center" shrinkToFit="1"/>
    </xf>
    <xf numFmtId="0" fontId="1" fillId="0" borderId="11" xfId="0" applyFont="1" applyBorder="1" applyAlignment="1">
      <alignment horizontal="justify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justify" vertical="center" shrinkToFit="1"/>
    </xf>
    <xf numFmtId="0" fontId="1" fillId="2" borderId="1" xfId="0" applyFont="1" applyFill="1" applyBorder="1" applyAlignment="1">
      <alignment horizontal="justify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Fill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vertical="center" shrinkToFit="1"/>
    </xf>
    <xf numFmtId="0" fontId="1" fillId="0" borderId="27" xfId="0" applyFont="1" applyFill="1" applyBorder="1" applyAlignment="1">
      <alignment horizontal="justify" vertical="center" shrinkToFit="1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0" borderId="8" xfId="0" applyFont="1" applyFill="1" applyBorder="1" applyAlignment="1">
      <alignment vertical="center" shrinkToFit="1"/>
    </xf>
    <xf numFmtId="0" fontId="1" fillId="2" borderId="29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justify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33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justify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4" fillId="0" borderId="35" xfId="0" applyFont="1" applyFill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2" borderId="39" xfId="0" applyFont="1" applyFill="1" applyBorder="1" applyAlignment="1">
      <alignment vertical="center" textRotation="255" wrapText="1"/>
    </xf>
    <xf numFmtId="0" fontId="2" fillId="0" borderId="2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44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23" xfId="0" applyFont="1" applyBorder="1" applyAlignment="1">
      <alignment vertical="center"/>
    </xf>
    <xf numFmtId="0" fontId="0" fillId="0" borderId="46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4" xfId="0" applyFont="1" applyBorder="1" applyAlignment="1">
      <alignment vertical="center"/>
    </xf>
    <xf numFmtId="0" fontId="1" fillId="2" borderId="34" xfId="0" applyFont="1" applyFill="1" applyBorder="1" applyAlignment="1">
      <alignment horizontal="justify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justify" vertical="center" shrinkToFit="1"/>
    </xf>
    <xf numFmtId="0" fontId="4" fillId="0" borderId="4" xfId="0" applyFont="1" applyFill="1" applyBorder="1" applyAlignment="1">
      <alignment vertical="center"/>
    </xf>
    <xf numFmtId="0" fontId="1" fillId="2" borderId="31" xfId="0" applyFont="1" applyFill="1" applyBorder="1" applyAlignment="1">
      <alignment horizontal="justify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36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5" xfId="0" applyFont="1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shrinkToFit="1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>
      <alignment vertical="center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justify" vertical="center" shrinkToFit="1"/>
    </xf>
    <xf numFmtId="0" fontId="4" fillId="0" borderId="13" xfId="0" applyFont="1" applyFill="1" applyBorder="1" applyAlignment="1">
      <alignment horizontal="justify" vertical="center" shrinkToFit="1"/>
    </xf>
    <xf numFmtId="0" fontId="1" fillId="2" borderId="33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2" fillId="0" borderId="51" xfId="0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1" fillId="3" borderId="33" xfId="0" applyFont="1" applyFill="1" applyBorder="1" applyAlignment="1">
      <alignment horizontal="justify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vertical="center" shrinkToFit="1"/>
    </xf>
    <xf numFmtId="0" fontId="1" fillId="3" borderId="2" xfId="0" applyFont="1" applyFill="1" applyBorder="1" applyAlignment="1">
      <alignment horizontal="justify" vertical="center" shrinkToFit="1"/>
    </xf>
    <xf numFmtId="0" fontId="1" fillId="0" borderId="11" xfId="0" applyFont="1" applyFill="1" applyBorder="1" applyAlignment="1">
      <alignment vertical="center" wrapText="1" shrinkToFit="1"/>
    </xf>
    <xf numFmtId="0" fontId="2" fillId="2" borderId="3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justify" vertical="center" shrinkToFit="1"/>
    </xf>
    <xf numFmtId="0" fontId="1" fillId="0" borderId="41" xfId="0" applyFont="1" applyFill="1" applyBorder="1" applyAlignment="1">
      <alignment horizontal="justify" vertical="center" shrinkToFit="1"/>
    </xf>
    <xf numFmtId="0" fontId="4" fillId="0" borderId="30" xfId="0" applyFont="1" applyFill="1" applyBorder="1" applyAlignment="1">
      <alignment horizontal="justify" vertical="center" shrinkToFit="1"/>
    </xf>
    <xf numFmtId="0" fontId="1" fillId="0" borderId="55" xfId="0" applyFont="1" applyFill="1" applyBorder="1" applyAlignment="1">
      <alignment vertical="center" shrinkToFit="1"/>
    </xf>
    <xf numFmtId="0" fontId="1" fillId="0" borderId="33" xfId="0" applyFont="1" applyFill="1" applyBorder="1" applyAlignment="1">
      <alignment vertical="center" shrinkToFit="1"/>
    </xf>
    <xf numFmtId="0" fontId="1" fillId="0" borderId="56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 shrinkToFit="1"/>
    </xf>
    <xf numFmtId="0" fontId="1" fillId="0" borderId="29" xfId="0" applyFont="1" applyFill="1" applyBorder="1" applyAlignment="1">
      <alignment vertical="center" shrinkToFit="1"/>
    </xf>
    <xf numFmtId="0" fontId="0" fillId="0" borderId="5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/>
    </xf>
    <xf numFmtId="0" fontId="1" fillId="0" borderId="2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justify" vertical="center" shrinkToFit="1"/>
    </xf>
    <xf numFmtId="0" fontId="4" fillId="0" borderId="30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justify" vertical="center" shrinkToFit="1"/>
    </xf>
    <xf numFmtId="0" fontId="1" fillId="0" borderId="59" xfId="0" applyFont="1" applyFill="1" applyBorder="1" applyAlignment="1">
      <alignment horizontal="justify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justify" vertical="center" shrinkToFit="1"/>
    </xf>
    <xf numFmtId="0" fontId="4" fillId="0" borderId="58" xfId="0" applyFont="1" applyFill="1" applyBorder="1" applyAlignment="1">
      <alignment vertical="center"/>
    </xf>
    <xf numFmtId="0" fontId="1" fillId="0" borderId="60" xfId="0" applyFont="1" applyFill="1" applyBorder="1" applyAlignment="1">
      <alignment horizontal="justify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justify" vertical="center" shrinkToFit="1"/>
    </xf>
    <xf numFmtId="0" fontId="1" fillId="0" borderId="59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34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shrinkToFit="1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vertical="center"/>
    </xf>
    <xf numFmtId="0" fontId="1" fillId="0" borderId="5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shrinkToFit="1"/>
    </xf>
    <xf numFmtId="0" fontId="1" fillId="2" borderId="59" xfId="0" applyFont="1" applyFill="1" applyBorder="1" applyAlignment="1">
      <alignment horizontal="justify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8" fillId="0" borderId="21" xfId="0" applyFont="1" applyFill="1" applyBorder="1" applyAlignment="1">
      <alignment horizontal="center" vertical="center" textRotation="255" wrapText="1"/>
    </xf>
    <xf numFmtId="0" fontId="8" fillId="0" borderId="22" xfId="0" applyFont="1" applyFill="1" applyBorder="1" applyAlignment="1">
      <alignment horizontal="center" vertical="center" textRotation="255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tabSelected="1" zoomScale="115" zoomScaleNormal="115" zoomScaleSheetLayoutView="90" workbookViewId="0">
      <selection activeCell="I16" sqref="I16"/>
    </sheetView>
  </sheetViews>
  <sheetFormatPr defaultRowHeight="16.5" x14ac:dyDescent="0.25"/>
  <cols>
    <col min="1" max="1" width="2.625" style="1" customWidth="1"/>
    <col min="2" max="2" width="3.25" style="1" customWidth="1"/>
    <col min="3" max="3" width="14.625" style="7" customWidth="1"/>
    <col min="4" max="5" width="2.625" style="8" customWidth="1"/>
    <col min="6" max="6" width="14.625" style="7" customWidth="1"/>
    <col min="7" max="8" width="2.625" style="8" customWidth="1"/>
    <col min="9" max="9" width="14.625" style="7" customWidth="1"/>
    <col min="10" max="11" width="2.625" style="1" customWidth="1"/>
    <col min="12" max="12" width="14.625" style="3" customWidth="1"/>
    <col min="13" max="14" width="2.625" style="1" customWidth="1"/>
    <col min="15" max="15" width="14.625" style="3" customWidth="1"/>
    <col min="16" max="17" width="2.625" style="1" customWidth="1"/>
    <col min="18" max="18" width="14.625" style="3" customWidth="1"/>
    <col min="19" max="20" width="2.625" style="1" customWidth="1"/>
    <col min="21" max="21" width="14.625" style="3" customWidth="1"/>
    <col min="22" max="23" width="2.625" style="1" customWidth="1"/>
    <col min="24" max="24" width="14.625" style="3" customWidth="1"/>
    <col min="25" max="26" width="2.625" style="1" customWidth="1"/>
    <col min="27" max="27" width="4" style="1" customWidth="1"/>
    <col min="28" max="28" width="3.875" customWidth="1"/>
    <col min="29" max="29" width="3.625" customWidth="1"/>
  </cols>
  <sheetData>
    <row r="1" spans="1:28" s="1" customFormat="1" ht="15" customHeight="1" x14ac:dyDescent="0.25">
      <c r="A1" s="128" t="s">
        <v>144</v>
      </c>
      <c r="B1" s="9"/>
      <c r="C1" s="10"/>
      <c r="D1" s="11"/>
      <c r="E1" s="11"/>
      <c r="F1" s="10"/>
      <c r="G1" s="11"/>
      <c r="H1" s="11"/>
      <c r="I1" s="10"/>
      <c r="J1" s="9"/>
      <c r="K1" s="9"/>
      <c r="L1" s="12"/>
      <c r="M1" s="9"/>
      <c r="N1" s="9"/>
      <c r="O1" s="12"/>
      <c r="P1" s="13"/>
      <c r="Q1" s="13"/>
      <c r="R1" s="12"/>
      <c r="S1" s="13"/>
      <c r="T1" s="13"/>
      <c r="U1" s="12"/>
      <c r="V1" s="13"/>
      <c r="W1" s="13"/>
      <c r="X1" s="12"/>
      <c r="Y1" s="13"/>
      <c r="Z1" s="13"/>
      <c r="AA1" s="13"/>
    </row>
    <row r="2" spans="1:28" s="1" customFormat="1" ht="15" customHeight="1" thickBot="1" x14ac:dyDescent="0.3">
      <c r="A2" s="3"/>
      <c r="B2" s="37"/>
      <c r="C2" s="7"/>
      <c r="D2" s="38"/>
      <c r="E2" s="38"/>
      <c r="F2" s="7"/>
      <c r="G2" s="38"/>
      <c r="H2" s="38"/>
      <c r="I2" s="7"/>
      <c r="J2" s="37"/>
      <c r="K2" s="37"/>
      <c r="L2" s="3"/>
      <c r="M2" s="37"/>
      <c r="N2" s="37"/>
      <c r="O2" s="100" t="s">
        <v>145</v>
      </c>
      <c r="R2" s="3"/>
      <c r="U2" s="3"/>
      <c r="X2" s="3"/>
    </row>
    <row r="3" spans="1:28" s="4" customFormat="1" ht="15" customHeight="1" x14ac:dyDescent="0.25">
      <c r="A3" s="123" t="s">
        <v>19</v>
      </c>
      <c r="B3" s="129"/>
      <c r="C3" s="161" t="s">
        <v>52</v>
      </c>
      <c r="D3" s="130"/>
      <c r="E3" s="130"/>
      <c r="F3" s="130"/>
      <c r="G3" s="130"/>
      <c r="H3" s="207"/>
      <c r="I3" s="161" t="s">
        <v>51</v>
      </c>
      <c r="J3" s="162"/>
      <c r="K3" s="162"/>
      <c r="L3" s="162"/>
      <c r="M3" s="162"/>
      <c r="N3" s="224"/>
      <c r="O3" s="123" t="s">
        <v>50</v>
      </c>
      <c r="P3" s="163"/>
      <c r="Q3" s="163"/>
      <c r="R3" s="163"/>
      <c r="S3" s="163"/>
      <c r="T3" s="164"/>
      <c r="U3" s="163" t="s">
        <v>49</v>
      </c>
      <c r="V3" s="163"/>
      <c r="W3" s="163"/>
      <c r="X3" s="163"/>
      <c r="Y3" s="163"/>
      <c r="Z3" s="164"/>
      <c r="AA3" s="126" t="s">
        <v>20</v>
      </c>
      <c r="AB3" s="131"/>
    </row>
    <row r="4" spans="1:28" s="4" customFormat="1" ht="15" customHeight="1" x14ac:dyDescent="0.25">
      <c r="A4" s="124" t="s">
        <v>21</v>
      </c>
      <c r="B4" s="132"/>
      <c r="C4" s="124" t="s">
        <v>22</v>
      </c>
      <c r="D4" s="133"/>
      <c r="E4" s="134"/>
      <c r="F4" s="125" t="s">
        <v>53</v>
      </c>
      <c r="G4" s="125"/>
      <c r="H4" s="208"/>
      <c r="I4" s="225" t="s">
        <v>54</v>
      </c>
      <c r="J4" s="110"/>
      <c r="K4" s="110"/>
      <c r="L4" s="110" t="s">
        <v>53</v>
      </c>
      <c r="M4" s="110"/>
      <c r="N4" s="122"/>
      <c r="O4" s="225" t="s">
        <v>54</v>
      </c>
      <c r="P4" s="110"/>
      <c r="Q4" s="110"/>
      <c r="R4" s="110" t="s">
        <v>53</v>
      </c>
      <c r="S4" s="110"/>
      <c r="T4" s="122"/>
      <c r="U4" s="198" t="s">
        <v>54</v>
      </c>
      <c r="V4" s="110"/>
      <c r="W4" s="110"/>
      <c r="X4" s="110" t="s">
        <v>53</v>
      </c>
      <c r="Y4" s="110"/>
      <c r="Z4" s="122"/>
      <c r="AA4" s="127"/>
      <c r="AB4" s="135"/>
    </row>
    <row r="5" spans="1:28" s="1" customFormat="1" ht="15" customHeight="1" thickBot="1" x14ac:dyDescent="0.3">
      <c r="A5" s="263"/>
      <c r="B5" s="264"/>
      <c r="C5" s="39" t="s">
        <v>23</v>
      </c>
      <c r="D5" s="40" t="s">
        <v>24</v>
      </c>
      <c r="E5" s="40" t="s">
        <v>25</v>
      </c>
      <c r="F5" s="41" t="s">
        <v>23</v>
      </c>
      <c r="G5" s="40" t="s">
        <v>24</v>
      </c>
      <c r="H5" s="209" t="s">
        <v>25</v>
      </c>
      <c r="I5" s="39" t="s">
        <v>23</v>
      </c>
      <c r="J5" s="42" t="s">
        <v>24</v>
      </c>
      <c r="K5" s="42" t="s">
        <v>25</v>
      </c>
      <c r="L5" s="43" t="s">
        <v>23</v>
      </c>
      <c r="M5" s="42" t="s">
        <v>24</v>
      </c>
      <c r="N5" s="226" t="s">
        <v>25</v>
      </c>
      <c r="O5" s="249" t="s">
        <v>23</v>
      </c>
      <c r="P5" s="44" t="s">
        <v>24</v>
      </c>
      <c r="Q5" s="44" t="s">
        <v>25</v>
      </c>
      <c r="R5" s="45" t="s">
        <v>23</v>
      </c>
      <c r="S5" s="44" t="s">
        <v>24</v>
      </c>
      <c r="T5" s="46" t="s">
        <v>25</v>
      </c>
      <c r="U5" s="243" t="s">
        <v>23</v>
      </c>
      <c r="V5" s="44" t="s">
        <v>24</v>
      </c>
      <c r="W5" s="44" t="s">
        <v>25</v>
      </c>
      <c r="X5" s="45" t="s">
        <v>23</v>
      </c>
      <c r="Y5" s="44" t="s">
        <v>24</v>
      </c>
      <c r="Z5" s="46" t="s">
        <v>25</v>
      </c>
      <c r="AA5" s="73" t="s">
        <v>24</v>
      </c>
      <c r="AB5" s="77" t="s">
        <v>41</v>
      </c>
    </row>
    <row r="6" spans="1:28" s="1" customFormat="1" ht="15" customHeight="1" thickBot="1" x14ac:dyDescent="0.3">
      <c r="A6" s="103" t="s">
        <v>33</v>
      </c>
      <c r="B6" s="104"/>
      <c r="C6" s="59" t="s">
        <v>106</v>
      </c>
      <c r="D6" s="53">
        <v>0</v>
      </c>
      <c r="E6" s="53">
        <v>2</v>
      </c>
      <c r="F6" s="47" t="s">
        <v>107</v>
      </c>
      <c r="G6" s="34">
        <v>0</v>
      </c>
      <c r="H6" s="210">
        <v>2</v>
      </c>
      <c r="I6" s="227" t="s">
        <v>108</v>
      </c>
      <c r="J6" s="53">
        <v>0</v>
      </c>
      <c r="K6" s="53">
        <v>2</v>
      </c>
      <c r="L6" s="55" t="s">
        <v>30</v>
      </c>
      <c r="M6" s="53">
        <v>0</v>
      </c>
      <c r="N6" s="216">
        <v>2</v>
      </c>
      <c r="O6" s="59" t="s">
        <v>109</v>
      </c>
      <c r="P6" s="20">
        <v>2</v>
      </c>
      <c r="Q6" s="20">
        <v>2</v>
      </c>
      <c r="R6" s="22" t="s">
        <v>110</v>
      </c>
      <c r="S6" s="20">
        <v>2</v>
      </c>
      <c r="T6" s="250">
        <v>2</v>
      </c>
      <c r="U6" s="199" t="s">
        <v>111</v>
      </c>
      <c r="V6" s="34">
        <v>2</v>
      </c>
      <c r="W6" s="34">
        <v>2</v>
      </c>
      <c r="X6" s="19"/>
      <c r="Y6" s="17"/>
      <c r="Z6" s="18"/>
      <c r="AA6" s="165">
        <f>D12+G12+J12+M12+P12+S12+V12+Y12</f>
        <v>29</v>
      </c>
      <c r="AB6" s="165">
        <f>E12+H12+K12+N12+Q12+T12+W12+Z12</f>
        <v>44</v>
      </c>
    </row>
    <row r="7" spans="1:28" s="1" customFormat="1" ht="15" customHeight="1" thickBot="1" x14ac:dyDescent="0.3">
      <c r="A7" s="105"/>
      <c r="B7" s="104"/>
      <c r="C7" s="60" t="s">
        <v>112</v>
      </c>
      <c r="D7" s="52">
        <v>2</v>
      </c>
      <c r="E7" s="52">
        <v>2</v>
      </c>
      <c r="F7" s="16" t="s">
        <v>113</v>
      </c>
      <c r="G7" s="15">
        <v>2</v>
      </c>
      <c r="H7" s="211">
        <v>2</v>
      </c>
      <c r="I7" s="14" t="s">
        <v>32</v>
      </c>
      <c r="J7" s="52">
        <v>2</v>
      </c>
      <c r="K7" s="52">
        <v>2</v>
      </c>
      <c r="L7" s="51" t="s">
        <v>114</v>
      </c>
      <c r="M7" s="52">
        <v>2</v>
      </c>
      <c r="N7" s="214">
        <v>2</v>
      </c>
      <c r="O7" s="60" t="s">
        <v>115</v>
      </c>
      <c r="P7" s="17">
        <v>2</v>
      </c>
      <c r="Q7" s="17">
        <v>2</v>
      </c>
      <c r="R7" s="19" t="s">
        <v>116</v>
      </c>
      <c r="S7" s="17">
        <v>2</v>
      </c>
      <c r="T7" s="18">
        <v>2</v>
      </c>
      <c r="U7" s="222" t="s">
        <v>117</v>
      </c>
      <c r="V7" s="17">
        <v>2</v>
      </c>
      <c r="W7" s="17">
        <v>2</v>
      </c>
      <c r="X7" s="17"/>
      <c r="Y7" s="17"/>
      <c r="Z7" s="18"/>
      <c r="AA7" s="166"/>
      <c r="AB7" s="166"/>
    </row>
    <row r="8" spans="1:28" s="1" customFormat="1" ht="15" customHeight="1" thickBot="1" x14ac:dyDescent="0.3">
      <c r="A8" s="105"/>
      <c r="B8" s="104"/>
      <c r="C8" s="14" t="s">
        <v>118</v>
      </c>
      <c r="D8" s="15">
        <v>1</v>
      </c>
      <c r="E8" s="15">
        <v>2</v>
      </c>
      <c r="F8" s="16" t="s">
        <v>31</v>
      </c>
      <c r="G8" s="15">
        <v>1</v>
      </c>
      <c r="H8" s="211">
        <v>2</v>
      </c>
      <c r="I8" s="14" t="s">
        <v>119</v>
      </c>
      <c r="J8" s="52">
        <v>2</v>
      </c>
      <c r="K8" s="52">
        <v>2</v>
      </c>
      <c r="L8" s="51" t="s">
        <v>120</v>
      </c>
      <c r="M8" s="52">
        <v>2</v>
      </c>
      <c r="N8" s="214">
        <v>2</v>
      </c>
      <c r="O8" s="60"/>
      <c r="P8" s="17"/>
      <c r="Q8" s="17"/>
      <c r="R8" s="19"/>
      <c r="S8" s="17"/>
      <c r="T8" s="18"/>
      <c r="U8" s="244"/>
      <c r="V8" s="17"/>
      <c r="W8" s="17"/>
      <c r="X8" s="17"/>
      <c r="Y8" s="17"/>
      <c r="Z8" s="18"/>
      <c r="AA8" s="166"/>
      <c r="AB8" s="166"/>
    </row>
    <row r="9" spans="1:28" s="1" customFormat="1" ht="15" customHeight="1" thickBot="1" x14ac:dyDescent="0.3">
      <c r="A9" s="105"/>
      <c r="B9" s="104"/>
      <c r="C9" s="60" t="s">
        <v>121</v>
      </c>
      <c r="D9" s="52">
        <v>0</v>
      </c>
      <c r="E9" s="52">
        <v>2</v>
      </c>
      <c r="F9" s="16" t="s">
        <v>122</v>
      </c>
      <c r="G9" s="15">
        <v>0</v>
      </c>
      <c r="H9" s="211">
        <v>2</v>
      </c>
      <c r="I9" s="14"/>
      <c r="J9" s="52"/>
      <c r="K9" s="52"/>
      <c r="L9" s="52"/>
      <c r="M9" s="52"/>
      <c r="N9" s="214"/>
      <c r="O9" s="60"/>
      <c r="P9" s="17"/>
      <c r="Q9" s="17"/>
      <c r="R9" s="19"/>
      <c r="S9" s="17"/>
      <c r="T9" s="18"/>
      <c r="U9" s="244"/>
      <c r="V9" s="17"/>
      <c r="W9" s="17"/>
      <c r="X9" s="17"/>
      <c r="Y9" s="17"/>
      <c r="Z9" s="18"/>
      <c r="AA9" s="166"/>
      <c r="AB9" s="166"/>
    </row>
    <row r="10" spans="1:28" s="1" customFormat="1" ht="15" thickBot="1" x14ac:dyDescent="0.3">
      <c r="A10" s="105"/>
      <c r="B10" s="104"/>
      <c r="C10" s="61"/>
      <c r="D10" s="52"/>
      <c r="E10" s="52"/>
      <c r="F10" s="16" t="s">
        <v>123</v>
      </c>
      <c r="G10" s="15">
        <v>1</v>
      </c>
      <c r="H10" s="211">
        <v>2</v>
      </c>
      <c r="I10" s="14"/>
      <c r="J10" s="52"/>
      <c r="K10" s="52"/>
      <c r="L10" s="52"/>
      <c r="M10" s="52"/>
      <c r="N10" s="214"/>
      <c r="O10" s="60"/>
      <c r="P10" s="17"/>
      <c r="Q10" s="17"/>
      <c r="R10" s="19"/>
      <c r="S10" s="17"/>
      <c r="T10" s="18"/>
      <c r="U10" s="244"/>
      <c r="V10" s="17"/>
      <c r="W10" s="17"/>
      <c r="X10" s="17"/>
      <c r="Y10" s="17"/>
      <c r="Z10" s="18"/>
      <c r="AA10" s="166"/>
      <c r="AB10" s="166"/>
    </row>
    <row r="11" spans="1:28" s="1" customFormat="1" ht="15.75" customHeight="1" thickBot="1" x14ac:dyDescent="0.3">
      <c r="A11" s="106"/>
      <c r="B11" s="107"/>
      <c r="C11" s="23"/>
      <c r="D11" s="32"/>
      <c r="E11" s="32"/>
      <c r="F11" s="48" t="s">
        <v>124</v>
      </c>
      <c r="G11" s="32">
        <v>2</v>
      </c>
      <c r="H11" s="212">
        <v>2</v>
      </c>
      <c r="I11" s="228"/>
      <c r="J11" s="54"/>
      <c r="K11" s="54"/>
      <c r="L11" s="54"/>
      <c r="M11" s="54"/>
      <c r="N11" s="229"/>
      <c r="O11" s="251"/>
      <c r="P11" s="33"/>
      <c r="Q11" s="33"/>
      <c r="R11" s="56"/>
      <c r="S11" s="33"/>
      <c r="T11" s="57"/>
      <c r="U11" s="245"/>
      <c r="V11" s="33"/>
      <c r="W11" s="33"/>
      <c r="X11" s="33"/>
      <c r="Y11" s="33"/>
      <c r="Z11" s="57"/>
      <c r="AA11" s="166"/>
      <c r="AB11" s="166"/>
    </row>
    <row r="12" spans="1:28" s="1" customFormat="1" ht="15" customHeight="1" thickBot="1" x14ac:dyDescent="0.3">
      <c r="A12" s="167" t="s">
        <v>20</v>
      </c>
      <c r="B12" s="168"/>
      <c r="C12" s="169"/>
      <c r="D12" s="170">
        <f>SUM(D6:D11)</f>
        <v>3</v>
      </c>
      <c r="E12" s="170">
        <f>SUM(E6:E11)</f>
        <v>8</v>
      </c>
      <c r="F12" s="170"/>
      <c r="G12" s="170">
        <f>SUM(G6:G11)</f>
        <v>6</v>
      </c>
      <c r="H12" s="173">
        <f>SUM(H6:H11)</f>
        <v>12</v>
      </c>
      <c r="I12" s="230"/>
      <c r="J12" s="171">
        <f>SUM(J6:J11)</f>
        <v>4</v>
      </c>
      <c r="K12" s="171">
        <f>SUM(K6:K11)</f>
        <v>6</v>
      </c>
      <c r="L12" s="171"/>
      <c r="M12" s="171">
        <f>SUM(M6:M11)</f>
        <v>4</v>
      </c>
      <c r="N12" s="192">
        <f>SUM(N6:N11)</f>
        <v>6</v>
      </c>
      <c r="O12" s="176"/>
      <c r="P12" s="170">
        <f>SUM(P6:P11)</f>
        <v>4</v>
      </c>
      <c r="Q12" s="170">
        <f>SUM(Q6:Q11)</f>
        <v>4</v>
      </c>
      <c r="R12" s="172"/>
      <c r="S12" s="170">
        <f>SUM(S6:S11)</f>
        <v>4</v>
      </c>
      <c r="T12" s="173">
        <f>SUM(T6:T11)</f>
        <v>4</v>
      </c>
      <c r="U12" s="223"/>
      <c r="V12" s="170">
        <f>SUM(V6:V11)</f>
        <v>4</v>
      </c>
      <c r="W12" s="170">
        <f>SUM(W6:W11)</f>
        <v>4</v>
      </c>
      <c r="X12" s="172"/>
      <c r="Y12" s="170">
        <f>SUM(Y6:Y11)</f>
        <v>0</v>
      </c>
      <c r="Z12" s="173">
        <f>SUM(Z6:Z11)</f>
        <v>0</v>
      </c>
      <c r="AA12" s="166"/>
      <c r="AB12" s="166"/>
    </row>
    <row r="13" spans="1:28" s="1" customFormat="1" ht="15" customHeight="1" x14ac:dyDescent="0.25">
      <c r="A13" s="113" t="s">
        <v>38</v>
      </c>
      <c r="B13" s="114"/>
      <c r="C13" s="136" t="s">
        <v>5</v>
      </c>
      <c r="D13" s="137">
        <v>3</v>
      </c>
      <c r="E13" s="137">
        <v>3</v>
      </c>
      <c r="F13" s="138" t="s">
        <v>1</v>
      </c>
      <c r="G13" s="137">
        <v>3</v>
      </c>
      <c r="H13" s="213">
        <v>3</v>
      </c>
      <c r="I13" s="231" t="s">
        <v>131</v>
      </c>
      <c r="J13" s="49">
        <v>3</v>
      </c>
      <c r="K13" s="49">
        <v>3</v>
      </c>
      <c r="L13" s="139"/>
      <c r="M13" s="139"/>
      <c r="N13" s="232"/>
      <c r="O13" s="231"/>
      <c r="P13" s="49"/>
      <c r="Q13" s="34"/>
      <c r="R13" s="47" t="s">
        <v>130</v>
      </c>
      <c r="S13" s="49">
        <v>2</v>
      </c>
      <c r="T13" s="210">
        <v>3</v>
      </c>
      <c r="U13" s="199" t="s">
        <v>129</v>
      </c>
      <c r="V13" s="15">
        <v>2</v>
      </c>
      <c r="W13" s="15">
        <v>3</v>
      </c>
      <c r="X13" s="50"/>
      <c r="Y13" s="58"/>
      <c r="Z13" s="62"/>
      <c r="AA13" s="174">
        <f>D17+G17+J17+M17+P17+S17+V17+Y17</f>
        <v>29</v>
      </c>
      <c r="AB13" s="174">
        <f>E17+H17+K17+N17+Q17+T17+W17+Z17</f>
        <v>32</v>
      </c>
    </row>
    <row r="14" spans="1:28" s="1" customFormat="1" ht="15" customHeight="1" x14ac:dyDescent="0.25">
      <c r="A14" s="115"/>
      <c r="B14" s="116"/>
      <c r="C14" s="60" t="s">
        <v>6</v>
      </c>
      <c r="D14" s="52">
        <v>3</v>
      </c>
      <c r="E14" s="52">
        <v>3</v>
      </c>
      <c r="F14" s="51" t="s">
        <v>3</v>
      </c>
      <c r="G14" s="52">
        <v>3</v>
      </c>
      <c r="H14" s="214">
        <v>3</v>
      </c>
      <c r="I14" s="14" t="s">
        <v>12</v>
      </c>
      <c r="J14" s="15">
        <v>3</v>
      </c>
      <c r="K14" s="15">
        <v>3</v>
      </c>
      <c r="L14" s="16"/>
      <c r="M14" s="15"/>
      <c r="N14" s="211"/>
      <c r="O14" s="14"/>
      <c r="P14" s="15"/>
      <c r="Q14" s="15"/>
      <c r="R14" s="16"/>
      <c r="S14" s="15"/>
      <c r="T14" s="211"/>
      <c r="U14" s="94"/>
      <c r="V14" s="15"/>
      <c r="W14" s="15"/>
      <c r="X14" s="16"/>
      <c r="Y14" s="17"/>
      <c r="Z14" s="18"/>
      <c r="AA14" s="175"/>
      <c r="AB14" s="175"/>
    </row>
    <row r="15" spans="1:28" s="1" customFormat="1" ht="15" customHeight="1" x14ac:dyDescent="0.25">
      <c r="A15" s="115"/>
      <c r="B15" s="116"/>
      <c r="C15" s="61" t="s">
        <v>9</v>
      </c>
      <c r="D15" s="52">
        <v>2</v>
      </c>
      <c r="E15" s="52">
        <v>3</v>
      </c>
      <c r="F15" s="51" t="s">
        <v>2</v>
      </c>
      <c r="G15" s="52">
        <v>3</v>
      </c>
      <c r="H15" s="214">
        <v>3</v>
      </c>
      <c r="I15" s="14"/>
      <c r="J15" s="15"/>
      <c r="K15" s="15"/>
      <c r="L15" s="16"/>
      <c r="M15" s="15"/>
      <c r="N15" s="211"/>
      <c r="O15" s="14"/>
      <c r="P15" s="15"/>
      <c r="Q15" s="15"/>
      <c r="R15" s="16" t="s">
        <v>8</v>
      </c>
      <c r="S15" s="15"/>
      <c r="T15" s="211"/>
      <c r="U15" s="94"/>
      <c r="V15" s="15"/>
      <c r="W15" s="15"/>
      <c r="X15" s="15"/>
      <c r="Y15" s="17"/>
      <c r="Z15" s="18"/>
      <c r="AA15" s="175"/>
      <c r="AB15" s="175"/>
    </row>
    <row r="16" spans="1:28" s="1" customFormat="1" ht="15" customHeight="1" thickBot="1" x14ac:dyDescent="0.3">
      <c r="A16" s="115"/>
      <c r="B16" s="116"/>
      <c r="C16" s="76" t="s">
        <v>4</v>
      </c>
      <c r="D16" s="15">
        <v>2</v>
      </c>
      <c r="E16" s="15">
        <v>2</v>
      </c>
      <c r="F16" s="140"/>
      <c r="G16" s="141"/>
      <c r="H16" s="215"/>
      <c r="I16" s="233"/>
      <c r="J16" s="86"/>
      <c r="K16" s="86"/>
      <c r="L16" s="85"/>
      <c r="M16" s="86"/>
      <c r="N16" s="234"/>
      <c r="O16" s="233"/>
      <c r="P16" s="86"/>
      <c r="Q16" s="86"/>
      <c r="R16" s="85"/>
      <c r="S16" s="86"/>
      <c r="T16" s="234"/>
      <c r="U16" s="200"/>
      <c r="V16" s="86"/>
      <c r="W16" s="86"/>
      <c r="X16" s="86"/>
      <c r="Y16" s="87"/>
      <c r="Z16" s="88"/>
      <c r="AA16" s="175"/>
      <c r="AB16" s="175"/>
    </row>
    <row r="17" spans="1:28" s="1" customFormat="1" ht="15" customHeight="1" thickBot="1" x14ac:dyDescent="0.3">
      <c r="A17" s="117"/>
      <c r="B17" s="118"/>
      <c r="C17" s="176" t="s">
        <v>14</v>
      </c>
      <c r="D17" s="171">
        <f>SUM(D13:D16)</f>
        <v>10</v>
      </c>
      <c r="E17" s="171">
        <f>SUM(E13:E16)</f>
        <v>11</v>
      </c>
      <c r="F17" s="177"/>
      <c r="G17" s="171">
        <f>SUM(G13:G16)</f>
        <v>9</v>
      </c>
      <c r="H17" s="192">
        <f>SUM(H13:H16)</f>
        <v>9</v>
      </c>
      <c r="I17" s="235"/>
      <c r="J17" s="170">
        <f>SUM(J13:J16)</f>
        <v>6</v>
      </c>
      <c r="K17" s="170">
        <f>SUM(K13:K16)</f>
        <v>6</v>
      </c>
      <c r="L17" s="178"/>
      <c r="M17" s="170">
        <f>SUM(M13:M16)</f>
        <v>0</v>
      </c>
      <c r="N17" s="173">
        <f>SUM(N13:N16)</f>
        <v>0</v>
      </c>
      <c r="O17" s="235"/>
      <c r="P17" s="170">
        <f>SUM(P13:P16)</f>
        <v>0</v>
      </c>
      <c r="Q17" s="170">
        <f>SUM(Q13:Q16)</f>
        <v>0</v>
      </c>
      <c r="R17" s="178"/>
      <c r="S17" s="170">
        <f>SUM(S13:S16)</f>
        <v>2</v>
      </c>
      <c r="T17" s="173">
        <f>SUM(T13:T16)</f>
        <v>3</v>
      </c>
      <c r="U17" s="201"/>
      <c r="V17" s="170">
        <f>SUM(V13:V16)</f>
        <v>2</v>
      </c>
      <c r="W17" s="170">
        <f>SUM(W13:W16)</f>
        <v>3</v>
      </c>
      <c r="X17" s="170"/>
      <c r="Y17" s="170">
        <f>SUM(Y13:Y16)</f>
        <v>0</v>
      </c>
      <c r="Z17" s="173">
        <f>SUM(Z13:Z16)</f>
        <v>0</v>
      </c>
      <c r="AA17" s="165"/>
      <c r="AB17" s="165"/>
    </row>
    <row r="18" spans="1:28" s="1" customFormat="1" ht="15" customHeight="1" x14ac:dyDescent="0.25">
      <c r="A18" s="113" t="s">
        <v>40</v>
      </c>
      <c r="B18" s="119"/>
      <c r="C18" s="179" t="s">
        <v>11</v>
      </c>
      <c r="D18" s="52">
        <v>3</v>
      </c>
      <c r="E18" s="52">
        <v>3</v>
      </c>
      <c r="F18" s="180" t="s">
        <v>13</v>
      </c>
      <c r="G18" s="53">
        <v>3</v>
      </c>
      <c r="H18" s="216">
        <v>3</v>
      </c>
      <c r="I18" s="14" t="s">
        <v>18</v>
      </c>
      <c r="J18" s="15">
        <v>3</v>
      </c>
      <c r="K18" s="34">
        <v>3</v>
      </c>
      <c r="L18" s="47" t="s">
        <v>26</v>
      </c>
      <c r="M18" s="49">
        <v>3</v>
      </c>
      <c r="N18" s="219">
        <v>3</v>
      </c>
      <c r="O18" s="154" t="s">
        <v>34</v>
      </c>
      <c r="P18" s="15">
        <v>2</v>
      </c>
      <c r="Q18" s="15">
        <v>2</v>
      </c>
      <c r="R18" s="21" t="s">
        <v>56</v>
      </c>
      <c r="S18" s="15">
        <v>2</v>
      </c>
      <c r="T18" s="211">
        <v>2</v>
      </c>
      <c r="U18" s="204"/>
      <c r="V18" s="49"/>
      <c r="W18" s="49"/>
      <c r="X18" s="21"/>
      <c r="Y18" s="142"/>
      <c r="Z18" s="143"/>
      <c r="AA18" s="174">
        <f>D24+G24+J24+M24+P24+S24+V24+Y24</f>
        <v>49</v>
      </c>
      <c r="AB18" s="181">
        <f>E24+H24+K24+N24+Q24+T24+W24+Z24</f>
        <v>68</v>
      </c>
    </row>
    <row r="19" spans="1:28" s="1" customFormat="1" ht="15" customHeight="1" x14ac:dyDescent="0.25">
      <c r="A19" s="120"/>
      <c r="B19" s="121"/>
      <c r="C19" s="182" t="s">
        <v>60</v>
      </c>
      <c r="D19" s="52">
        <v>2</v>
      </c>
      <c r="E19" s="52">
        <v>3</v>
      </c>
      <c r="F19" s="51" t="s">
        <v>0</v>
      </c>
      <c r="G19" s="52">
        <v>2</v>
      </c>
      <c r="H19" s="214">
        <v>3</v>
      </c>
      <c r="I19" s="236" t="s">
        <v>15</v>
      </c>
      <c r="J19" s="15">
        <v>1</v>
      </c>
      <c r="K19" s="15">
        <v>3</v>
      </c>
      <c r="L19" s="16" t="s">
        <v>55</v>
      </c>
      <c r="M19" s="15">
        <v>3</v>
      </c>
      <c r="N19" s="211">
        <v>3</v>
      </c>
      <c r="O19" s="154" t="s">
        <v>57</v>
      </c>
      <c r="P19" s="15">
        <v>2</v>
      </c>
      <c r="Q19" s="15">
        <v>2</v>
      </c>
      <c r="R19" s="21" t="s">
        <v>65</v>
      </c>
      <c r="S19" s="15">
        <v>2</v>
      </c>
      <c r="T19" s="211">
        <v>3</v>
      </c>
      <c r="U19" s="94"/>
      <c r="V19" s="15"/>
      <c r="W19" s="15"/>
      <c r="X19" s="35"/>
      <c r="Y19" s="36"/>
      <c r="Z19" s="80"/>
      <c r="AA19" s="175"/>
      <c r="AB19" s="183"/>
    </row>
    <row r="20" spans="1:28" s="1" customFormat="1" ht="15" customHeight="1" x14ac:dyDescent="0.25">
      <c r="A20" s="120"/>
      <c r="B20" s="121"/>
      <c r="C20" s="184" t="s">
        <v>62</v>
      </c>
      <c r="D20" s="185">
        <v>1</v>
      </c>
      <c r="E20" s="185">
        <v>3</v>
      </c>
      <c r="F20" s="51" t="s">
        <v>59</v>
      </c>
      <c r="G20" s="52">
        <v>2</v>
      </c>
      <c r="H20" s="214">
        <v>3</v>
      </c>
      <c r="I20" s="237" t="s">
        <v>61</v>
      </c>
      <c r="J20" s="15">
        <v>1</v>
      </c>
      <c r="K20" s="15">
        <v>3</v>
      </c>
      <c r="L20" s="153" t="s">
        <v>43</v>
      </c>
      <c r="M20" s="15">
        <v>2</v>
      </c>
      <c r="N20" s="211">
        <v>3</v>
      </c>
      <c r="O20" s="238" t="s">
        <v>10</v>
      </c>
      <c r="P20" s="49">
        <v>2</v>
      </c>
      <c r="Q20" s="49">
        <v>3</v>
      </c>
      <c r="R20" s="186" t="s">
        <v>67</v>
      </c>
      <c r="S20" s="49">
        <v>2</v>
      </c>
      <c r="T20" s="219">
        <v>3</v>
      </c>
      <c r="U20" s="246"/>
      <c r="V20" s="15"/>
      <c r="W20" s="15"/>
      <c r="X20" s="15"/>
      <c r="Y20" s="17"/>
      <c r="Z20" s="18"/>
      <c r="AA20" s="175"/>
      <c r="AB20" s="183"/>
    </row>
    <row r="21" spans="1:28" s="1" customFormat="1" ht="15" customHeight="1" x14ac:dyDescent="0.25">
      <c r="A21" s="120"/>
      <c r="B21" s="121"/>
      <c r="C21" s="94"/>
      <c r="D21" s="15"/>
      <c r="E21" s="15"/>
      <c r="F21" s="187" t="s">
        <v>148</v>
      </c>
      <c r="G21" s="185">
        <v>1</v>
      </c>
      <c r="H21" s="217">
        <v>3</v>
      </c>
      <c r="I21" s="154" t="s">
        <v>42</v>
      </c>
      <c r="J21" s="15">
        <v>2</v>
      </c>
      <c r="K21" s="15">
        <v>3</v>
      </c>
      <c r="L21" s="182" t="s">
        <v>63</v>
      </c>
      <c r="M21" s="52">
        <v>2</v>
      </c>
      <c r="N21" s="214">
        <v>3</v>
      </c>
      <c r="O21" s="154" t="s">
        <v>64</v>
      </c>
      <c r="P21" s="15">
        <v>2</v>
      </c>
      <c r="Q21" s="15">
        <v>3</v>
      </c>
      <c r="R21" s="95" t="s">
        <v>66</v>
      </c>
      <c r="S21" s="15">
        <v>2</v>
      </c>
      <c r="T21" s="211">
        <v>3</v>
      </c>
      <c r="U21" s="222"/>
      <c r="V21" s="52"/>
      <c r="W21" s="52"/>
      <c r="X21" s="21"/>
      <c r="Y21" s="21"/>
      <c r="Z21" s="74"/>
      <c r="AA21" s="144"/>
      <c r="AB21" s="145"/>
    </row>
    <row r="22" spans="1:28" s="1" customFormat="1" ht="15" customHeight="1" x14ac:dyDescent="0.25">
      <c r="A22" s="120"/>
      <c r="B22" s="121"/>
      <c r="C22" s="94"/>
      <c r="D22" s="15"/>
      <c r="E22" s="15"/>
      <c r="F22" s="16"/>
      <c r="G22" s="15"/>
      <c r="H22" s="211"/>
      <c r="I22" s="238"/>
      <c r="J22" s="49"/>
      <c r="K22" s="15"/>
      <c r="L22" s="51" t="s">
        <v>7</v>
      </c>
      <c r="M22" s="52">
        <v>2</v>
      </c>
      <c r="N22" s="214">
        <v>2</v>
      </c>
      <c r="O22" s="154"/>
      <c r="P22" s="49"/>
      <c r="Q22" s="49"/>
      <c r="R22" s="95"/>
      <c r="S22" s="15"/>
      <c r="T22" s="211"/>
      <c r="U22" s="247"/>
      <c r="V22" s="24"/>
      <c r="W22" s="24"/>
      <c r="X22" s="21"/>
      <c r="Y22" s="142"/>
      <c r="Z22" s="143"/>
      <c r="AA22" s="144"/>
      <c r="AB22" s="145"/>
    </row>
    <row r="23" spans="1:28" s="1" customFormat="1" ht="15" customHeight="1" thickBot="1" x14ac:dyDescent="0.3">
      <c r="A23" s="120"/>
      <c r="B23" s="121"/>
      <c r="C23" s="84"/>
      <c r="D23" s="64"/>
      <c r="E23" s="64"/>
      <c r="F23" s="27"/>
      <c r="G23" s="27"/>
      <c r="H23" s="218"/>
      <c r="I23" s="236"/>
      <c r="J23" s="15"/>
      <c r="K23" s="15"/>
      <c r="L23" s="182"/>
      <c r="M23" s="52"/>
      <c r="N23" s="214"/>
      <c r="O23" s="242"/>
      <c r="P23" s="32"/>
      <c r="Q23" s="32"/>
      <c r="R23" s="188" t="s">
        <v>44</v>
      </c>
      <c r="S23" s="32"/>
      <c r="T23" s="212"/>
      <c r="U23" s="202"/>
      <c r="V23" s="32"/>
      <c r="W23" s="32"/>
      <c r="X23" s="66"/>
      <c r="Y23" s="66"/>
      <c r="Z23" s="75"/>
      <c r="AA23" s="144"/>
      <c r="AB23" s="145"/>
    </row>
    <row r="24" spans="1:28" s="1" customFormat="1" ht="15" customHeight="1" thickBot="1" x14ac:dyDescent="0.3">
      <c r="A24" s="146"/>
      <c r="B24" s="147"/>
      <c r="C24" s="189" t="s">
        <v>47</v>
      </c>
      <c r="D24" s="171">
        <f>SUM(D18:D23)</f>
        <v>6</v>
      </c>
      <c r="E24" s="171">
        <f>SUM(E18:E23)</f>
        <v>9</v>
      </c>
      <c r="F24" s="190"/>
      <c r="G24" s="171">
        <f>SUM(G18:G23)</f>
        <v>8</v>
      </c>
      <c r="H24" s="192">
        <f>SUM(H18:H23)</f>
        <v>12</v>
      </c>
      <c r="I24" s="239"/>
      <c r="J24" s="171">
        <f>SUM(J18:J23)</f>
        <v>7</v>
      </c>
      <c r="K24" s="171">
        <f>SUM(K18:K23)</f>
        <v>12</v>
      </c>
      <c r="L24" s="191"/>
      <c r="M24" s="171">
        <f>SUM(M18:M23)</f>
        <v>12</v>
      </c>
      <c r="N24" s="192">
        <f>SUM(N18:N23)</f>
        <v>14</v>
      </c>
      <c r="O24" s="239"/>
      <c r="P24" s="171">
        <f>SUM(P18:P23)</f>
        <v>8</v>
      </c>
      <c r="Q24" s="171">
        <f>SUM(Q18:Q23)</f>
        <v>10</v>
      </c>
      <c r="R24" s="191"/>
      <c r="S24" s="171">
        <f>SUM(S18:S23)</f>
        <v>8</v>
      </c>
      <c r="T24" s="192">
        <f>SUM(T18:T23)</f>
        <v>11</v>
      </c>
      <c r="U24" s="205"/>
      <c r="V24" s="171">
        <f>SUM(V18:V23)</f>
        <v>0</v>
      </c>
      <c r="W24" s="171">
        <f>SUM(W18:W23)</f>
        <v>0</v>
      </c>
      <c r="X24" s="191"/>
      <c r="Y24" s="171">
        <f>SUM(Y18:Y23)</f>
        <v>0</v>
      </c>
      <c r="Z24" s="192">
        <f>SUM(Z18:Z23)</f>
        <v>0</v>
      </c>
      <c r="AA24" s="148"/>
      <c r="AB24" s="149"/>
    </row>
    <row r="25" spans="1:28" s="1" customFormat="1" ht="15" customHeight="1" thickBot="1" x14ac:dyDescent="0.3">
      <c r="A25" s="193" t="s">
        <v>58</v>
      </c>
      <c r="B25" s="150"/>
      <c r="C25" s="151"/>
      <c r="D25" s="171">
        <f>D17+D24</f>
        <v>16</v>
      </c>
      <c r="E25" s="171">
        <f>E17+E24</f>
        <v>20</v>
      </c>
      <c r="F25" s="190"/>
      <c r="G25" s="171">
        <f>G17+G24</f>
        <v>17</v>
      </c>
      <c r="H25" s="192">
        <f>H17+H24</f>
        <v>21</v>
      </c>
      <c r="I25" s="239"/>
      <c r="J25" s="171">
        <f>J17+J24</f>
        <v>13</v>
      </c>
      <c r="K25" s="171">
        <f>K17+K24</f>
        <v>18</v>
      </c>
      <c r="L25" s="191"/>
      <c r="M25" s="171">
        <f>M17+M24</f>
        <v>12</v>
      </c>
      <c r="N25" s="192">
        <f>N17+N24</f>
        <v>14</v>
      </c>
      <c r="O25" s="239"/>
      <c r="P25" s="171">
        <f>P17+P24</f>
        <v>8</v>
      </c>
      <c r="Q25" s="171">
        <f>Q17+Q24</f>
        <v>10</v>
      </c>
      <c r="R25" s="191"/>
      <c r="S25" s="171">
        <f>S17+S24</f>
        <v>10</v>
      </c>
      <c r="T25" s="192">
        <f>T17+T24</f>
        <v>14</v>
      </c>
      <c r="U25" s="205"/>
      <c r="V25" s="171">
        <f>V17+V24</f>
        <v>2</v>
      </c>
      <c r="W25" s="171">
        <f>W17+W24</f>
        <v>3</v>
      </c>
      <c r="X25" s="191"/>
      <c r="Y25" s="171">
        <f>Y17+Y24</f>
        <v>0</v>
      </c>
      <c r="Z25" s="192">
        <f>Z17+Z24</f>
        <v>0</v>
      </c>
      <c r="AA25" s="194">
        <f>D25+G25+J25+M25+P25+S25+V25+Y25</f>
        <v>78</v>
      </c>
      <c r="AB25" s="194">
        <f>E25+H25+K25+N25+Q25+T25+W25+Z25</f>
        <v>100</v>
      </c>
    </row>
    <row r="26" spans="1:28" s="1" customFormat="1" ht="15" customHeight="1" x14ac:dyDescent="0.25">
      <c r="A26" s="101" t="s">
        <v>39</v>
      </c>
      <c r="B26" s="152"/>
      <c r="C26" s="89" t="s">
        <v>68</v>
      </c>
      <c r="D26" s="49">
        <v>2</v>
      </c>
      <c r="E26" s="49">
        <v>2</v>
      </c>
      <c r="F26" s="50" t="s">
        <v>69</v>
      </c>
      <c r="G26" s="49">
        <v>3</v>
      </c>
      <c r="H26" s="219">
        <v>3</v>
      </c>
      <c r="I26" s="231" t="s">
        <v>132</v>
      </c>
      <c r="J26" s="49">
        <v>3</v>
      </c>
      <c r="K26" s="49">
        <v>3</v>
      </c>
      <c r="L26" s="16" t="s">
        <v>70</v>
      </c>
      <c r="M26" s="15">
        <v>3</v>
      </c>
      <c r="N26" s="210">
        <v>3</v>
      </c>
      <c r="O26" s="227" t="s">
        <v>100</v>
      </c>
      <c r="P26" s="15">
        <v>3</v>
      </c>
      <c r="Q26" s="34">
        <v>3</v>
      </c>
      <c r="R26" s="153" t="s">
        <v>78</v>
      </c>
      <c r="S26" s="15">
        <v>3</v>
      </c>
      <c r="T26" s="211">
        <v>3</v>
      </c>
      <c r="U26" s="248" t="s">
        <v>16</v>
      </c>
      <c r="V26" s="90">
        <v>2</v>
      </c>
      <c r="W26" s="90">
        <v>2</v>
      </c>
      <c r="X26" s="16" t="s">
        <v>87</v>
      </c>
      <c r="Y26" s="15">
        <v>3</v>
      </c>
      <c r="Z26" s="15">
        <v>3</v>
      </c>
      <c r="AA26" s="257" t="s">
        <v>150</v>
      </c>
      <c r="AB26" s="258"/>
    </row>
    <row r="27" spans="1:28" s="1" customFormat="1" ht="15" customHeight="1" x14ac:dyDescent="0.25">
      <c r="A27" s="101"/>
      <c r="B27" s="152"/>
      <c r="C27" s="16" t="s">
        <v>74</v>
      </c>
      <c r="D27" s="15">
        <v>2</v>
      </c>
      <c r="E27" s="15">
        <v>2</v>
      </c>
      <c r="F27" s="16" t="s">
        <v>84</v>
      </c>
      <c r="G27" s="15">
        <v>3</v>
      </c>
      <c r="H27" s="211">
        <v>3</v>
      </c>
      <c r="I27" s="14" t="s">
        <v>75</v>
      </c>
      <c r="J27" s="15">
        <v>3</v>
      </c>
      <c r="K27" s="15">
        <v>3</v>
      </c>
      <c r="L27" s="16" t="s">
        <v>133</v>
      </c>
      <c r="M27" s="15">
        <v>3</v>
      </c>
      <c r="N27" s="211">
        <v>3</v>
      </c>
      <c r="O27" s="14" t="s">
        <v>77</v>
      </c>
      <c r="P27" s="15">
        <v>3</v>
      </c>
      <c r="Q27" s="15">
        <v>3</v>
      </c>
      <c r="R27" s="95" t="s">
        <v>128</v>
      </c>
      <c r="S27" s="15">
        <v>3</v>
      </c>
      <c r="T27" s="211">
        <v>3</v>
      </c>
      <c r="U27" s="94" t="s">
        <v>79</v>
      </c>
      <c r="V27" s="15">
        <v>3</v>
      </c>
      <c r="W27" s="15">
        <v>3</v>
      </c>
      <c r="X27" s="35" t="s">
        <v>90</v>
      </c>
      <c r="Y27" s="36">
        <v>3</v>
      </c>
      <c r="Z27" s="80">
        <v>3</v>
      </c>
      <c r="AA27" s="259"/>
      <c r="AB27" s="260"/>
    </row>
    <row r="28" spans="1:28" s="1" customFormat="1" ht="15" customHeight="1" x14ac:dyDescent="0.25">
      <c r="A28" s="101"/>
      <c r="B28" s="152"/>
      <c r="C28" s="14" t="s">
        <v>99</v>
      </c>
      <c r="D28" s="15">
        <v>3</v>
      </c>
      <c r="E28" s="15">
        <v>3</v>
      </c>
      <c r="F28" s="79"/>
      <c r="G28" s="79"/>
      <c r="H28" s="220"/>
      <c r="I28" s="240" t="s">
        <v>140</v>
      </c>
      <c r="J28" s="15">
        <v>3</v>
      </c>
      <c r="K28" s="15">
        <v>3</v>
      </c>
      <c r="L28" s="16" t="s">
        <v>134</v>
      </c>
      <c r="M28" s="15">
        <v>3</v>
      </c>
      <c r="N28" s="211">
        <v>3</v>
      </c>
      <c r="O28" s="14" t="s">
        <v>81</v>
      </c>
      <c r="P28" s="15">
        <v>3</v>
      </c>
      <c r="Q28" s="15">
        <v>3</v>
      </c>
      <c r="R28" s="16" t="s">
        <v>85</v>
      </c>
      <c r="S28" s="15">
        <v>3</v>
      </c>
      <c r="T28" s="211">
        <v>3</v>
      </c>
      <c r="U28" s="94" t="s">
        <v>82</v>
      </c>
      <c r="V28" s="15">
        <v>3</v>
      </c>
      <c r="W28" s="15">
        <v>3</v>
      </c>
      <c r="X28" s="35" t="s">
        <v>93</v>
      </c>
      <c r="Y28" s="36">
        <v>3</v>
      </c>
      <c r="Z28" s="80">
        <v>3</v>
      </c>
      <c r="AA28" s="259"/>
      <c r="AB28" s="260"/>
    </row>
    <row r="29" spans="1:28" s="1" customFormat="1" ht="15" customHeight="1" x14ac:dyDescent="0.25">
      <c r="A29" s="101"/>
      <c r="B29" s="152"/>
      <c r="C29" s="14"/>
      <c r="D29" s="15"/>
      <c r="E29" s="15"/>
      <c r="F29" s="79"/>
      <c r="G29" s="79"/>
      <c r="H29" s="220"/>
      <c r="I29" s="14"/>
      <c r="J29" s="15"/>
      <c r="K29" s="15"/>
      <c r="L29" s="16"/>
      <c r="M29" s="15"/>
      <c r="N29" s="211"/>
      <c r="O29" s="14" t="s">
        <v>91</v>
      </c>
      <c r="P29" s="15">
        <v>3</v>
      </c>
      <c r="Q29" s="15">
        <v>3</v>
      </c>
      <c r="R29" s="16" t="s">
        <v>88</v>
      </c>
      <c r="S29" s="15">
        <v>3</v>
      </c>
      <c r="T29" s="211">
        <v>3</v>
      </c>
      <c r="U29" s="94" t="s">
        <v>86</v>
      </c>
      <c r="V29" s="15">
        <v>3</v>
      </c>
      <c r="W29" s="15">
        <v>3</v>
      </c>
      <c r="X29" s="35" t="s">
        <v>96</v>
      </c>
      <c r="Y29" s="36">
        <v>3</v>
      </c>
      <c r="Z29" s="36">
        <v>3</v>
      </c>
      <c r="AA29" s="259"/>
      <c r="AB29" s="260"/>
    </row>
    <row r="30" spans="1:28" s="1" customFormat="1" ht="15" customHeight="1" x14ac:dyDescent="0.25">
      <c r="A30" s="101"/>
      <c r="B30" s="152"/>
      <c r="C30" s="154"/>
      <c r="D30" s="15"/>
      <c r="E30" s="15"/>
      <c r="F30" s="16"/>
      <c r="G30" s="15"/>
      <c r="H30" s="211"/>
      <c r="I30" s="14"/>
      <c r="J30" s="15"/>
      <c r="K30" s="15"/>
      <c r="L30" s="50"/>
      <c r="M30" s="49"/>
      <c r="N30" s="219"/>
      <c r="O30" s="14" t="s">
        <v>94</v>
      </c>
      <c r="P30" s="52">
        <v>3</v>
      </c>
      <c r="Q30" s="52">
        <v>3</v>
      </c>
      <c r="R30" s="16" t="s">
        <v>71</v>
      </c>
      <c r="S30" s="15">
        <v>3</v>
      </c>
      <c r="T30" s="211">
        <v>3</v>
      </c>
      <c r="U30" s="94" t="s">
        <v>89</v>
      </c>
      <c r="V30" s="15">
        <v>3</v>
      </c>
      <c r="W30" s="15">
        <v>3</v>
      </c>
      <c r="X30" s="35" t="s">
        <v>97</v>
      </c>
      <c r="Y30" s="36">
        <v>3</v>
      </c>
      <c r="Z30" s="36">
        <v>3</v>
      </c>
      <c r="AA30" s="259"/>
      <c r="AB30" s="260"/>
    </row>
    <row r="31" spans="1:28" s="1" customFormat="1" ht="15" customHeight="1" x14ac:dyDescent="0.25">
      <c r="A31" s="101"/>
      <c r="B31" s="152"/>
      <c r="C31" s="81"/>
      <c r="D31" s="15"/>
      <c r="E31" s="15"/>
      <c r="F31" s="15"/>
      <c r="G31" s="15"/>
      <c r="H31" s="211"/>
      <c r="I31" s="14"/>
      <c r="J31" s="15"/>
      <c r="K31" s="15"/>
      <c r="L31" s="16"/>
      <c r="M31" s="15"/>
      <c r="N31" s="211"/>
      <c r="O31" s="14" t="s">
        <v>72</v>
      </c>
      <c r="P31" s="15">
        <v>3</v>
      </c>
      <c r="Q31" s="15">
        <v>3</v>
      </c>
      <c r="R31" s="16" t="s">
        <v>76</v>
      </c>
      <c r="S31" s="96">
        <v>3</v>
      </c>
      <c r="T31" s="252">
        <v>3</v>
      </c>
      <c r="U31" s="94" t="s">
        <v>92</v>
      </c>
      <c r="V31" s="15">
        <v>3</v>
      </c>
      <c r="W31" s="15">
        <v>3</v>
      </c>
      <c r="X31" s="93" t="s">
        <v>73</v>
      </c>
      <c r="Y31" s="91">
        <v>3</v>
      </c>
      <c r="Z31" s="92">
        <v>3</v>
      </c>
      <c r="AA31" s="259"/>
      <c r="AB31" s="260"/>
    </row>
    <row r="32" spans="1:28" s="1" customFormat="1" ht="15" customHeight="1" x14ac:dyDescent="0.25">
      <c r="A32" s="101"/>
      <c r="B32" s="152"/>
      <c r="C32" s="81"/>
      <c r="D32" s="15"/>
      <c r="E32" s="15"/>
      <c r="F32" s="15"/>
      <c r="G32" s="15"/>
      <c r="H32" s="211"/>
      <c r="I32" s="14"/>
      <c r="J32" s="15"/>
      <c r="K32" s="15"/>
      <c r="L32" s="16"/>
      <c r="M32" s="49"/>
      <c r="N32" s="219"/>
      <c r="O32" s="14" t="s">
        <v>104</v>
      </c>
      <c r="P32" s="15">
        <v>1</v>
      </c>
      <c r="Q32" s="15">
        <v>1</v>
      </c>
      <c r="R32" s="21" t="s">
        <v>127</v>
      </c>
      <c r="S32" s="15">
        <v>3</v>
      </c>
      <c r="T32" s="211">
        <v>3</v>
      </c>
      <c r="U32" s="203" t="s">
        <v>95</v>
      </c>
      <c r="V32" s="15">
        <v>3</v>
      </c>
      <c r="W32" s="15">
        <v>3</v>
      </c>
      <c r="X32" s="35" t="s">
        <v>80</v>
      </c>
      <c r="Y32" s="36">
        <v>3</v>
      </c>
      <c r="Z32" s="80">
        <v>3</v>
      </c>
      <c r="AA32" s="259"/>
      <c r="AB32" s="260"/>
    </row>
    <row r="33" spans="1:28" s="1" customFormat="1" ht="15" customHeight="1" x14ac:dyDescent="0.25">
      <c r="A33" s="101"/>
      <c r="B33" s="152"/>
      <c r="C33" s="81"/>
      <c r="D33" s="15"/>
      <c r="E33" s="15"/>
      <c r="F33" s="79"/>
      <c r="G33" s="79"/>
      <c r="H33" s="220"/>
      <c r="I33" s="241"/>
      <c r="J33" s="79"/>
      <c r="K33" s="79"/>
      <c r="L33" s="79"/>
      <c r="M33" s="79"/>
      <c r="N33" s="220"/>
      <c r="O33" s="231" t="s">
        <v>101</v>
      </c>
      <c r="P33" s="49">
        <v>1</v>
      </c>
      <c r="Q33" s="49">
        <v>1</v>
      </c>
      <c r="R33" s="16" t="s">
        <v>105</v>
      </c>
      <c r="S33" s="49">
        <v>1</v>
      </c>
      <c r="T33" s="219">
        <v>1</v>
      </c>
      <c r="U33" s="94" t="s">
        <v>149</v>
      </c>
      <c r="V33" s="15">
        <v>3</v>
      </c>
      <c r="W33" s="15">
        <v>3</v>
      </c>
      <c r="X33" s="35" t="s">
        <v>83</v>
      </c>
      <c r="Y33" s="36">
        <v>3</v>
      </c>
      <c r="Z33" s="80">
        <v>3</v>
      </c>
      <c r="AA33" s="259"/>
      <c r="AB33" s="260"/>
    </row>
    <row r="34" spans="1:28" s="1" customFormat="1" ht="15" customHeight="1" x14ac:dyDescent="0.25">
      <c r="A34" s="101"/>
      <c r="B34" s="152"/>
      <c r="C34" s="14"/>
      <c r="D34" s="15"/>
      <c r="E34" s="15"/>
      <c r="F34" s="16"/>
      <c r="G34" s="15"/>
      <c r="H34" s="211"/>
      <c r="I34" s="14"/>
      <c r="J34" s="15"/>
      <c r="K34" s="15"/>
      <c r="L34" s="21"/>
      <c r="M34" s="15"/>
      <c r="N34" s="211"/>
      <c r="O34" s="14" t="s">
        <v>102</v>
      </c>
      <c r="P34" s="15">
        <v>2</v>
      </c>
      <c r="Q34" s="15">
        <v>2</v>
      </c>
      <c r="R34" s="16" t="s">
        <v>103</v>
      </c>
      <c r="S34" s="49">
        <v>1</v>
      </c>
      <c r="T34" s="211">
        <v>1</v>
      </c>
      <c r="U34" s="99" t="s">
        <v>98</v>
      </c>
      <c r="V34" s="15">
        <v>3</v>
      </c>
      <c r="W34" s="15">
        <v>3</v>
      </c>
      <c r="X34" s="93" t="s">
        <v>141</v>
      </c>
      <c r="Y34" s="91">
        <v>3</v>
      </c>
      <c r="Z34" s="92">
        <v>3</v>
      </c>
      <c r="AA34" s="259"/>
      <c r="AB34" s="260"/>
    </row>
    <row r="35" spans="1:28" s="1" customFormat="1" ht="15" customHeight="1" x14ac:dyDescent="0.25">
      <c r="A35" s="101"/>
      <c r="B35" s="152"/>
      <c r="C35" s="14"/>
      <c r="D35" s="15"/>
      <c r="E35" s="15"/>
      <c r="F35" s="16"/>
      <c r="G35" s="15"/>
      <c r="H35" s="211"/>
      <c r="I35" s="14"/>
      <c r="J35" s="15"/>
      <c r="K35" s="15"/>
      <c r="L35" s="21"/>
      <c r="M35" s="15"/>
      <c r="N35" s="211"/>
      <c r="O35" s="238" t="s">
        <v>135</v>
      </c>
      <c r="P35" s="49">
        <v>3</v>
      </c>
      <c r="Q35" s="15">
        <v>3</v>
      </c>
      <c r="R35" s="21" t="s">
        <v>136</v>
      </c>
      <c r="S35" s="97">
        <v>3</v>
      </c>
      <c r="T35" s="253">
        <v>3</v>
      </c>
      <c r="U35" s="99" t="s">
        <v>139</v>
      </c>
      <c r="V35" s="15">
        <v>3</v>
      </c>
      <c r="W35" s="15">
        <v>3</v>
      </c>
      <c r="X35" s="93" t="s">
        <v>142</v>
      </c>
      <c r="Y35" s="91">
        <v>3</v>
      </c>
      <c r="Z35" s="92">
        <v>3</v>
      </c>
      <c r="AA35" s="259"/>
      <c r="AB35" s="260"/>
    </row>
    <row r="36" spans="1:28" s="1" customFormat="1" ht="15" customHeight="1" x14ac:dyDescent="0.25">
      <c r="A36" s="101"/>
      <c r="B36" s="152"/>
      <c r="C36" s="78"/>
      <c r="D36" s="15"/>
      <c r="E36" s="15"/>
      <c r="F36" s="15"/>
      <c r="G36" s="15"/>
      <c r="H36" s="211"/>
      <c r="I36" s="14"/>
      <c r="J36" s="15"/>
      <c r="K36" s="15"/>
      <c r="L36" s="16"/>
      <c r="M36" s="15"/>
      <c r="N36" s="211"/>
      <c r="O36" s="154" t="s">
        <v>138</v>
      </c>
      <c r="P36" s="15">
        <v>3</v>
      </c>
      <c r="Q36" s="98">
        <v>3</v>
      </c>
      <c r="R36" s="79"/>
      <c r="S36" s="79"/>
      <c r="T36" s="220"/>
      <c r="U36" s="99" t="s">
        <v>137</v>
      </c>
      <c r="V36" s="15">
        <v>3</v>
      </c>
      <c r="W36" s="15">
        <v>3</v>
      </c>
      <c r="X36" s="35" t="s">
        <v>143</v>
      </c>
      <c r="Y36" s="36">
        <v>3</v>
      </c>
      <c r="Z36" s="80">
        <v>3</v>
      </c>
      <c r="AA36" s="259"/>
      <c r="AB36" s="260"/>
    </row>
    <row r="37" spans="1:28" s="1" customFormat="1" ht="15" customHeight="1" thickBot="1" x14ac:dyDescent="0.3">
      <c r="A37" s="102" t="s">
        <v>29</v>
      </c>
      <c r="B37" s="155"/>
      <c r="C37" s="82" t="s">
        <v>35</v>
      </c>
      <c r="D37" s="65">
        <v>1</v>
      </c>
      <c r="E37" s="65">
        <v>2</v>
      </c>
      <c r="F37" s="83" t="s">
        <v>36</v>
      </c>
      <c r="G37" s="63">
        <v>1</v>
      </c>
      <c r="H37" s="221">
        <v>2</v>
      </c>
      <c r="I37" s="242" t="s">
        <v>27</v>
      </c>
      <c r="J37" s="63">
        <v>1</v>
      </c>
      <c r="K37" s="63">
        <v>2</v>
      </c>
      <c r="L37" s="83" t="s">
        <v>28</v>
      </c>
      <c r="M37" s="63">
        <v>1</v>
      </c>
      <c r="N37" s="221">
        <v>2</v>
      </c>
      <c r="O37" s="242"/>
      <c r="P37" s="63"/>
      <c r="Q37" s="63"/>
      <c r="R37" s="83"/>
      <c r="S37" s="63"/>
      <c r="T37" s="221"/>
      <c r="U37" s="206"/>
      <c r="V37" s="83"/>
      <c r="W37" s="83"/>
      <c r="X37" s="35"/>
      <c r="Y37" s="36"/>
      <c r="Z37" s="80"/>
      <c r="AA37" s="261"/>
      <c r="AB37" s="262"/>
    </row>
    <row r="38" spans="1:28" s="1" customFormat="1" ht="15" customHeight="1" thickBot="1" x14ac:dyDescent="0.3">
      <c r="A38" s="195" t="s">
        <v>46</v>
      </c>
      <c r="B38" s="168"/>
      <c r="C38" s="169"/>
      <c r="D38" s="172">
        <f>SUM(D26:D36)</f>
        <v>7</v>
      </c>
      <c r="E38" s="172">
        <f>SUM(E26:E36)</f>
        <v>7</v>
      </c>
      <c r="F38" s="170"/>
      <c r="G38" s="172">
        <f>SUM(G26:G36)</f>
        <v>6</v>
      </c>
      <c r="H38" s="196">
        <f>SUM(H26:H36)</f>
        <v>6</v>
      </c>
      <c r="I38" s="230"/>
      <c r="J38" s="172">
        <f>SUM(J26:J36)</f>
        <v>9</v>
      </c>
      <c r="K38" s="172">
        <f>SUM(K26:K36)</f>
        <v>9</v>
      </c>
      <c r="L38" s="172"/>
      <c r="M38" s="172">
        <f>SUM(M26:M36)</f>
        <v>9</v>
      </c>
      <c r="N38" s="196">
        <f>SUM(N26:N36)</f>
        <v>9</v>
      </c>
      <c r="O38" s="254"/>
      <c r="P38" s="172">
        <f>SUM(P26:P36)</f>
        <v>28</v>
      </c>
      <c r="Q38" s="172">
        <f>SUM(Q26:Q36)</f>
        <v>28</v>
      </c>
      <c r="R38" s="172"/>
      <c r="S38" s="172">
        <f>SUM(S26:S36)</f>
        <v>26</v>
      </c>
      <c r="T38" s="196">
        <f>SUM(T26:T36)</f>
        <v>26</v>
      </c>
      <c r="U38" s="223"/>
      <c r="V38" s="172">
        <f>SUM(V26:V36)</f>
        <v>32</v>
      </c>
      <c r="W38" s="172">
        <f>SUM(W26:W36)</f>
        <v>32</v>
      </c>
      <c r="X38" s="172"/>
      <c r="Y38" s="172">
        <f>SUM(Y26:Y36)</f>
        <v>33</v>
      </c>
      <c r="Z38" s="196">
        <f>SUM(Z26:Z36)</f>
        <v>33</v>
      </c>
      <c r="AA38" s="197">
        <f>D38+G38+J38+M38+P38+S38+V38+Y38</f>
        <v>150</v>
      </c>
      <c r="AB38" s="197">
        <f>E38+H38+K38+N38+Q38+T38+W38+Z38</f>
        <v>150</v>
      </c>
    </row>
    <row r="39" spans="1:28" s="1" customFormat="1" ht="15" customHeight="1" thickBot="1" x14ac:dyDescent="0.3">
      <c r="A39" s="195" t="s">
        <v>48</v>
      </c>
      <c r="B39" s="168"/>
      <c r="C39" s="169"/>
      <c r="D39" s="172">
        <f>D12+D25+D38</f>
        <v>26</v>
      </c>
      <c r="E39" s="172">
        <f>E12+E25+E38</f>
        <v>35</v>
      </c>
      <c r="F39" s="170"/>
      <c r="G39" s="172">
        <f>G12+G25+G38</f>
        <v>29</v>
      </c>
      <c r="H39" s="196">
        <f>H12+H25+H38</f>
        <v>39</v>
      </c>
      <c r="I39" s="230"/>
      <c r="J39" s="172">
        <f>J12+J25+J38</f>
        <v>26</v>
      </c>
      <c r="K39" s="172">
        <f>K12+K25+K38</f>
        <v>33</v>
      </c>
      <c r="L39" s="172"/>
      <c r="M39" s="172">
        <f>M12+M25+M38</f>
        <v>25</v>
      </c>
      <c r="N39" s="196">
        <f>N12+N25+N38</f>
        <v>29</v>
      </c>
      <c r="O39" s="254"/>
      <c r="P39" s="172">
        <f>P12+P25+P38</f>
        <v>40</v>
      </c>
      <c r="Q39" s="172">
        <f>Q12+Q25+Q38</f>
        <v>42</v>
      </c>
      <c r="R39" s="172"/>
      <c r="S39" s="172">
        <f>S12+S25+S38</f>
        <v>40</v>
      </c>
      <c r="T39" s="196">
        <f>T12+T25+T38</f>
        <v>44</v>
      </c>
      <c r="U39" s="223"/>
      <c r="V39" s="172">
        <f>V12+V25+V38</f>
        <v>38</v>
      </c>
      <c r="W39" s="172">
        <f>W12+W25+W38</f>
        <v>39</v>
      </c>
      <c r="X39" s="172"/>
      <c r="Y39" s="172">
        <f>Y12+Y25+Y38</f>
        <v>33</v>
      </c>
      <c r="Z39" s="196">
        <f>Z12+Z25+Z38</f>
        <v>33</v>
      </c>
      <c r="AA39" s="194">
        <f>D39+G39+J39+M39+P39+S39+V39+Y39</f>
        <v>257</v>
      </c>
      <c r="AB39" s="194">
        <f>E39+H39+K39+N39+Q39+T39+W39+Z39</f>
        <v>294</v>
      </c>
    </row>
    <row r="40" spans="1:28" s="1" customFormat="1" ht="15" customHeight="1" x14ac:dyDescent="0.25">
      <c r="A40" s="255" t="s">
        <v>37</v>
      </c>
      <c r="B40" s="156"/>
      <c r="C40" s="25" t="s">
        <v>45</v>
      </c>
      <c r="D40" s="5"/>
      <c r="E40" s="5"/>
      <c r="F40" s="5"/>
      <c r="G40" s="5"/>
      <c r="H40" s="5"/>
      <c r="I40" s="6"/>
      <c r="J40" s="2"/>
      <c r="K40" s="2"/>
      <c r="L40" s="2"/>
      <c r="M40" s="100"/>
      <c r="N40" s="256"/>
      <c r="O40" s="100"/>
      <c r="P40" s="100"/>
      <c r="Q40" s="100"/>
      <c r="R40" s="100"/>
      <c r="S40" s="2"/>
      <c r="T40" s="2"/>
      <c r="U40" s="2"/>
      <c r="V40" s="2"/>
      <c r="W40" s="2"/>
      <c r="X40" s="2"/>
      <c r="Y40" s="2"/>
      <c r="Z40" s="2"/>
      <c r="AA40" s="2"/>
      <c r="AB40" s="67"/>
    </row>
    <row r="41" spans="1:28" s="1" customFormat="1" ht="15" customHeight="1" x14ac:dyDescent="0.25">
      <c r="A41" s="108"/>
      <c r="B41" s="156"/>
      <c r="C41" s="25" t="s">
        <v>146</v>
      </c>
      <c r="D41" s="5"/>
      <c r="E41" s="5"/>
      <c r="F41" s="5"/>
      <c r="G41" s="5"/>
      <c r="H41" s="5"/>
      <c r="I41" s="6"/>
      <c r="J41" s="2"/>
      <c r="K41" s="2"/>
      <c r="L41" s="2"/>
      <c r="M41" s="2"/>
      <c r="N41" s="69"/>
      <c r="O41" s="70"/>
      <c r="P41" s="71"/>
      <c r="Q41" s="71"/>
      <c r="R41" s="6"/>
      <c r="S41" s="6"/>
      <c r="T41" s="6"/>
      <c r="U41" s="6"/>
      <c r="V41" s="2"/>
      <c r="W41" s="2"/>
      <c r="X41" s="2"/>
      <c r="Y41" s="2"/>
      <c r="Z41" s="2"/>
      <c r="AA41" s="2"/>
      <c r="AB41" s="67"/>
    </row>
    <row r="42" spans="1:28" s="1" customFormat="1" ht="15" customHeight="1" x14ac:dyDescent="0.25">
      <c r="A42" s="108"/>
      <c r="B42" s="156"/>
      <c r="C42" s="111" t="s">
        <v>17</v>
      </c>
      <c r="D42" s="157"/>
      <c r="E42" s="157"/>
      <c r="F42" s="157"/>
      <c r="G42" s="157"/>
      <c r="H42" s="157"/>
      <c r="I42" s="157"/>
      <c r="J42" s="157"/>
      <c r="K42" s="157"/>
      <c r="L42" s="157"/>
      <c r="M42" s="2"/>
      <c r="N42" s="69"/>
      <c r="O42" s="70"/>
      <c r="P42" s="71"/>
      <c r="Q42" s="71"/>
      <c r="R42" s="6"/>
      <c r="S42" s="6"/>
      <c r="T42" s="6"/>
      <c r="U42" s="6"/>
      <c r="V42" s="2"/>
      <c r="W42" s="2"/>
      <c r="X42" s="2"/>
      <c r="Y42" s="2"/>
      <c r="Z42" s="2"/>
      <c r="AA42" s="2"/>
      <c r="AB42" s="67"/>
    </row>
    <row r="43" spans="1:28" s="1" customFormat="1" ht="47.25" customHeight="1" x14ac:dyDescent="0.25">
      <c r="A43" s="108"/>
      <c r="B43" s="156"/>
      <c r="C43" s="111" t="s">
        <v>147</v>
      </c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7"/>
      <c r="AB43" s="67"/>
    </row>
    <row r="44" spans="1:28" s="1" customFormat="1" ht="15" customHeight="1" x14ac:dyDescent="0.25">
      <c r="A44" s="108"/>
      <c r="B44" s="156"/>
      <c r="C44" s="111" t="s">
        <v>125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59"/>
      <c r="N44" s="26"/>
      <c r="O44" s="10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67"/>
    </row>
    <row r="45" spans="1:28" s="1" customFormat="1" ht="18.75" customHeight="1" thickBot="1" x14ac:dyDescent="0.3">
      <c r="A45" s="109"/>
      <c r="B45" s="160"/>
      <c r="C45" s="28" t="s">
        <v>126</v>
      </c>
      <c r="D45" s="29"/>
      <c r="E45" s="29"/>
      <c r="F45" s="29"/>
      <c r="G45" s="29"/>
      <c r="H45" s="29"/>
      <c r="I45" s="30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68"/>
    </row>
    <row r="46" spans="1:28" s="72" customFormat="1" x14ac:dyDescent="0.25">
      <c r="A46" s="8"/>
      <c r="B46" s="8"/>
      <c r="C46" s="7"/>
      <c r="D46" s="8"/>
      <c r="E46" s="8"/>
      <c r="F46" s="7"/>
      <c r="G46" s="8"/>
      <c r="H46" s="8"/>
      <c r="I46" s="7"/>
      <c r="J46" s="8"/>
      <c r="K46" s="8"/>
      <c r="L46" s="7"/>
      <c r="M46" s="8"/>
      <c r="N46" s="8"/>
      <c r="O46" s="7"/>
      <c r="P46" s="8"/>
      <c r="Q46" s="8"/>
      <c r="R46" s="7"/>
      <c r="S46" s="8"/>
      <c r="T46" s="8"/>
      <c r="U46" s="7"/>
      <c r="V46" s="8"/>
      <c r="W46" s="8"/>
      <c r="X46" s="7"/>
      <c r="Y46" s="8"/>
      <c r="Z46" s="8"/>
      <c r="AA46" s="8"/>
    </row>
    <row r="47" spans="1:28" s="72" customFormat="1" x14ac:dyDescent="0.25">
      <c r="A47" s="8"/>
      <c r="B47" s="8"/>
      <c r="C47" s="7"/>
      <c r="D47" s="8"/>
      <c r="E47" s="8"/>
      <c r="F47" s="7"/>
      <c r="G47" s="8"/>
      <c r="H47" s="8"/>
      <c r="I47" s="7"/>
      <c r="J47" s="8"/>
      <c r="K47" s="8"/>
      <c r="L47" s="7"/>
      <c r="M47" s="8"/>
      <c r="N47" s="8"/>
      <c r="O47" s="7"/>
      <c r="P47" s="8"/>
      <c r="Q47" s="8"/>
      <c r="R47" s="7"/>
      <c r="S47" s="8"/>
      <c r="T47" s="8"/>
      <c r="U47" s="7"/>
      <c r="V47" s="8"/>
      <c r="W47" s="8"/>
      <c r="X47" s="7"/>
      <c r="Y47" s="8"/>
      <c r="Z47" s="8"/>
      <c r="AA47" s="8"/>
    </row>
  </sheetData>
  <mergeCells count="36">
    <mergeCell ref="AA26:AB37"/>
    <mergeCell ref="A5:B5"/>
    <mergeCell ref="AB6:AB12"/>
    <mergeCell ref="AA13:AA17"/>
    <mergeCell ref="AA6:AA12"/>
    <mergeCell ref="U3:Z3"/>
    <mergeCell ref="AB13:AB17"/>
    <mergeCell ref="AA3:AB4"/>
    <mergeCell ref="A3:B3"/>
    <mergeCell ref="A4:B4"/>
    <mergeCell ref="O4:Q4"/>
    <mergeCell ref="L4:N4"/>
    <mergeCell ref="O3:T3"/>
    <mergeCell ref="R4:T4"/>
    <mergeCell ref="C4:E4"/>
    <mergeCell ref="C3:H3"/>
    <mergeCell ref="I3:N3"/>
    <mergeCell ref="I4:K4"/>
    <mergeCell ref="F4:H4"/>
    <mergeCell ref="A6:B11"/>
    <mergeCell ref="A40:B45"/>
    <mergeCell ref="U4:W4"/>
    <mergeCell ref="C44:L44"/>
    <mergeCell ref="C43:AA43"/>
    <mergeCell ref="C42:L42"/>
    <mergeCell ref="A13:B17"/>
    <mergeCell ref="AB18:AB24"/>
    <mergeCell ref="AA18:AA24"/>
    <mergeCell ref="A25:C25"/>
    <mergeCell ref="A18:B24"/>
    <mergeCell ref="X4:Z4"/>
    <mergeCell ref="A39:C39"/>
    <mergeCell ref="A26:B36"/>
    <mergeCell ref="A37:B37"/>
    <mergeCell ref="A38:C38"/>
    <mergeCell ref="A12:C12"/>
  </mergeCells>
  <phoneticPr fontId="2" type="noConversion"/>
  <printOptions horizontalCentered="1"/>
  <pageMargins left="0.19685039370078741" right="0.19685039370078741" top="0.78740157480314965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2017-09-05T08:14:12Z</cp:lastPrinted>
  <dcterms:created xsi:type="dcterms:W3CDTF">2005-04-07T08:43:23Z</dcterms:created>
  <dcterms:modified xsi:type="dcterms:W3CDTF">2021-09-06T03:39:06Z</dcterms:modified>
</cp:coreProperties>
</file>