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4\"/>
    </mc:Choice>
  </mc:AlternateContent>
  <bookViews>
    <workbookView xWindow="0" yWindow="0" windowWidth="23040" windowHeight="9012" tabRatio="858"/>
  </bookViews>
  <sheets>
    <sheet name="114" sheetId="3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5" l="1"/>
  <c r="AF11" i="35"/>
  <c r="AE11" i="35"/>
  <c r="AB11" i="35"/>
  <c r="AA11" i="35"/>
  <c r="X11" i="35"/>
  <c r="W11" i="35"/>
  <c r="T11" i="35"/>
  <c r="S11" i="35"/>
  <c r="P11" i="35"/>
  <c r="O11" i="35"/>
  <c r="L11" i="35"/>
  <c r="K11" i="35"/>
  <c r="H11" i="35"/>
  <c r="G11" i="35"/>
  <c r="E11" i="35"/>
  <c r="AF18" i="35"/>
  <c r="AE18" i="35"/>
  <c r="AB18" i="35"/>
  <c r="AA18" i="35"/>
  <c r="X18" i="35"/>
  <c r="W18" i="35"/>
  <c r="T18" i="35"/>
  <c r="S18" i="35"/>
  <c r="P18" i="35"/>
  <c r="L18" i="35"/>
  <c r="K18" i="35"/>
  <c r="H18" i="35"/>
  <c r="G18" i="35"/>
  <c r="E18" i="35"/>
  <c r="D18" i="35"/>
  <c r="T32" i="35" l="1"/>
  <c r="S32" i="35"/>
  <c r="AF32" i="35"/>
  <c r="E32" i="35"/>
  <c r="H32" i="35"/>
  <c r="L32" i="35"/>
  <c r="P32" i="35"/>
  <c r="X32" i="35"/>
  <c r="AB32" i="35"/>
  <c r="AA32" i="35"/>
  <c r="W32" i="35"/>
  <c r="AE19" i="35"/>
  <c r="O32" i="35"/>
  <c r="AE32" i="35"/>
  <c r="I18" i="35"/>
  <c r="K32" i="35"/>
  <c r="G32" i="35"/>
  <c r="D32" i="35"/>
  <c r="K19" i="35"/>
  <c r="D11" i="35"/>
  <c r="D19" i="35" s="1"/>
  <c r="T19" i="35" l="1"/>
  <c r="T33" i="35" s="1"/>
  <c r="P19" i="35"/>
  <c r="P33" i="35" s="1"/>
  <c r="O19" i="35"/>
  <c r="O33" i="35" s="1"/>
  <c r="H19" i="35"/>
  <c r="H33" i="35" s="1"/>
  <c r="E19" i="35"/>
  <c r="E33" i="35" s="1"/>
  <c r="L19" i="35"/>
  <c r="L33" i="35" s="1"/>
  <c r="AE33" i="35"/>
  <c r="K33" i="35"/>
  <c r="S19" i="35"/>
  <c r="S33" i="35" s="1"/>
  <c r="W19" i="35"/>
  <c r="W33" i="35" s="1"/>
  <c r="G19" i="35"/>
  <c r="G33" i="35" s="1"/>
  <c r="AG32" i="35"/>
  <c r="AG6" i="35"/>
  <c r="AA19" i="35"/>
  <c r="AA33" i="35" s="1"/>
  <c r="D33" i="35"/>
  <c r="X19" i="35"/>
  <c r="X33" i="35" s="1"/>
  <c r="AH6" i="35"/>
  <c r="AH32" i="35"/>
  <c r="AB19" i="35"/>
  <c r="AB33" i="35" s="1"/>
  <c r="AH12" i="35"/>
  <c r="AG12" i="35"/>
  <c r="AF19" i="35"/>
  <c r="AF33" i="35" s="1"/>
  <c r="AH19" i="35" l="1"/>
  <c r="AG25" i="35"/>
  <c r="AG19" i="35"/>
  <c r="AG33" i="35"/>
  <c r="AH33" i="35"/>
</calcChain>
</file>

<file path=xl/sharedStrings.xml><?xml version="1.0" encoding="utf-8"?>
<sst xmlns="http://schemas.openxmlformats.org/spreadsheetml/2006/main" count="146" uniqueCount="112">
  <si>
    <r>
      <rPr>
        <b/>
        <sz val="10"/>
        <rFont val="新細明體"/>
        <family val="1"/>
        <charset val="136"/>
      </rPr>
      <t>第一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</si>
  <si>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二</t>
    </r>
    <r>
      <rPr>
        <b/>
        <sz val="10"/>
        <rFont val="Times New Roman"/>
        <family val="1"/>
      </rPr>
      <t xml:space="preserve">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</si>
  <si>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三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</si>
  <si>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b/>
        <sz val="10"/>
        <rFont val="新細明體"/>
        <family val="1"/>
        <charset val="136"/>
      </rPr>
      <t>第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四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學</t>
    </r>
    <r>
      <rPr>
        <b/>
        <sz val="10"/>
        <rFont val="Times New Roman"/>
        <family val="1"/>
      </rPr>
      <t xml:space="preserve">  </t>
    </r>
    <r>
      <rPr>
        <b/>
        <sz val="10"/>
        <rFont val="新細明體"/>
        <family val="1"/>
        <charset val="136"/>
      </rPr>
      <t>年</t>
    </r>
    <phoneticPr fontId="2" type="noConversion"/>
  </si>
  <si>
    <r>
      <rPr>
        <sz val="8"/>
        <rFont val="新細明體"/>
        <family val="1"/>
        <charset val="136"/>
      </rPr>
      <t>小計</t>
    </r>
  </si>
  <si>
    <r>
      <rPr>
        <sz val="8"/>
        <rFont val="新細明體"/>
        <family val="1"/>
        <charset val="136"/>
      </rPr>
      <t>上學期</t>
    </r>
  </si>
  <si>
    <r>
      <rPr>
        <sz val="8"/>
        <rFont val="新細明體"/>
        <family val="1"/>
        <charset val="136"/>
      </rPr>
      <t>下學期</t>
    </r>
  </si>
  <si>
    <r>
      <rPr>
        <sz val="6"/>
        <rFont val="新細明體"/>
        <family val="1"/>
        <charset val="136"/>
      </rPr>
      <t>代碼</t>
    </r>
    <phoneticPr fontId="2" type="noConversion"/>
  </si>
  <si>
    <r>
      <rPr>
        <sz val="8"/>
        <rFont val="新細明體"/>
        <family val="1"/>
        <charset val="136"/>
      </rPr>
      <t>科</t>
    </r>
    <r>
      <rPr>
        <sz val="8"/>
        <rFont val="Times New Roman"/>
        <family val="1"/>
      </rPr>
      <t xml:space="preserve">  </t>
    </r>
    <r>
      <rPr>
        <sz val="8"/>
        <rFont val="新細明體"/>
        <family val="1"/>
        <charset val="136"/>
      </rPr>
      <t>目</t>
    </r>
  </si>
  <si>
    <r>
      <rPr>
        <sz val="8"/>
        <rFont val="新細明體"/>
        <family val="1"/>
        <charset val="136"/>
      </rPr>
      <t>學分</t>
    </r>
  </si>
  <si>
    <r>
      <rPr>
        <sz val="8"/>
        <rFont val="新細明體"/>
        <family val="1"/>
        <charset val="136"/>
      </rPr>
      <t>時數</t>
    </r>
  </si>
  <si>
    <r>
      <rPr>
        <sz val="6"/>
        <rFont val="新細明體"/>
        <family val="1"/>
        <charset val="136"/>
      </rPr>
      <t>代碼</t>
    </r>
  </si>
  <si>
    <r>
      <rPr>
        <sz val="8"/>
        <rFont val="新細明體"/>
        <family val="1"/>
        <charset val="136"/>
      </rPr>
      <t>時數</t>
    </r>
    <phoneticPr fontId="2" type="noConversion"/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</si>
  <si>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</si>
  <si>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國文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</si>
  <si>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</si>
  <si>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</si>
  <si>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體育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</si>
  <si>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五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</si>
  <si>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一</t>
    </r>
    <r>
      <rPr>
        <sz val="12"/>
        <rFont val="Times New Roman"/>
        <family val="1"/>
      </rPr>
      <t>)</t>
    </r>
  </si>
  <si>
    <r>
      <rPr>
        <sz val="12"/>
        <rFont val="標楷體"/>
        <family val="4"/>
        <charset val="136"/>
      </rPr>
      <t>英文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</si>
  <si>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一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</si>
  <si>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英語聽講練習</t>
    </r>
    <r>
      <rPr>
        <sz val="10"/>
        <color indexed="8"/>
        <rFont val="Times New Roman"/>
        <family val="1"/>
      </rPr>
      <t>(</t>
    </r>
    <r>
      <rPr>
        <sz val="10"/>
        <color indexed="8"/>
        <rFont val="標楷體"/>
        <family val="4"/>
        <charset val="136"/>
      </rPr>
      <t>二</t>
    </r>
    <r>
      <rPr>
        <sz val="10"/>
        <color indexed="8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</si>
  <si>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四</t>
    </r>
    <r>
      <rPr>
        <sz val="12"/>
        <rFont val="Times New Roman"/>
        <family val="1"/>
      </rPr>
      <t>)</t>
    </r>
    <phoneticPr fontId="7" type="noConversion"/>
  </si>
  <si>
    <r>
      <rPr>
        <sz val="10"/>
        <color indexed="8"/>
        <rFont val="標楷體"/>
        <family val="4"/>
        <charset val="136"/>
      </rPr>
      <t>通識教育講座</t>
    </r>
    <phoneticPr fontId="7" type="noConversion"/>
  </si>
  <si>
    <r>
      <rPr>
        <sz val="10"/>
        <rFont val="標楷體"/>
        <family val="4"/>
        <charset val="136"/>
      </rPr>
      <t>通識課程</t>
    </r>
    <r>
      <rPr>
        <sz val="10"/>
        <rFont val="Times New Roman"/>
        <family val="1"/>
      </rPr>
      <t>(</t>
    </r>
    <r>
      <rPr>
        <sz val="10"/>
        <rFont val="標楷體"/>
        <family val="4"/>
        <charset val="136"/>
      </rPr>
      <t>一</t>
    </r>
    <r>
      <rPr>
        <sz val="10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</si>
  <si>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二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</si>
  <si>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通識課程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三</t>
    </r>
    <r>
      <rPr>
        <sz val="12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</si>
  <si>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進階英文</t>
    </r>
    <phoneticPr fontId="7" type="noConversion"/>
  </si>
  <si>
    <r>
      <rPr>
        <b/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</si>
  <si>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電腦輔助熱流分析</t>
    </r>
  </si>
  <si>
    <r>
      <rPr>
        <sz val="9"/>
        <rFont val="新細明體"/>
        <family val="1"/>
        <charset val="136"/>
      </rPr>
      <t>至少選修</t>
    </r>
    <phoneticPr fontId="2" type="noConversion"/>
  </si>
  <si>
    <r>
      <rPr>
        <sz val="12"/>
        <rFont val="標楷體"/>
        <family val="4"/>
        <charset val="136"/>
      </rPr>
      <t>電腦輔助模流分析</t>
    </r>
  </si>
  <si>
    <r>
      <rPr>
        <sz val="12"/>
        <rFont val="標楷體"/>
        <family val="4"/>
        <charset val="136"/>
      </rPr>
      <t>熱處理</t>
    </r>
  </si>
  <si>
    <r>
      <rPr>
        <sz val="12"/>
        <color indexed="8"/>
        <rFont val="標楷體"/>
        <family val="4"/>
        <charset val="136"/>
      </rPr>
      <t>電腦整合設計與製造</t>
    </r>
  </si>
  <si>
    <r>
      <rPr>
        <sz val="12"/>
        <rFont val="標楷體"/>
        <family val="4"/>
        <charset val="136"/>
      </rPr>
      <t>電腦輔助結構分析</t>
    </r>
  </si>
  <si>
    <r>
      <rPr>
        <sz val="12"/>
        <color indexed="8"/>
        <rFont val="標楷體"/>
        <family val="4"/>
        <charset val="136"/>
      </rPr>
      <t>可靠度工程與應用</t>
    </r>
  </si>
  <si>
    <r>
      <rPr>
        <sz val="12"/>
        <rFont val="標楷體"/>
        <family val="4"/>
        <charset val="136"/>
      </rPr>
      <t>自動化機構設計</t>
    </r>
  </si>
  <si>
    <r>
      <rPr>
        <sz val="12"/>
        <color indexed="8"/>
        <rFont val="標楷體"/>
        <family val="4"/>
        <charset val="136"/>
      </rPr>
      <t>電腦輔助模具工程</t>
    </r>
  </si>
  <si>
    <r>
      <rPr>
        <sz val="9"/>
        <rFont val="新細明體"/>
        <family val="1"/>
        <charset val="136"/>
      </rPr>
      <t>學</t>
    </r>
    <phoneticPr fontId="2" type="noConversion"/>
  </si>
  <si>
    <r>
      <rPr>
        <sz val="8"/>
        <rFont val="新細明體"/>
        <family val="1"/>
        <charset val="136"/>
      </rPr>
      <t>分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</si>
  <si>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1</t>
    </r>
    <r>
      <rPr>
        <sz val="10"/>
        <rFont val="新細明體"/>
        <family val="1"/>
        <charset val="136"/>
      </rPr>
      <t>）畢業學分至少</t>
    </r>
    <r>
      <rPr>
        <sz val="10"/>
        <rFont val="Times New Roman"/>
        <family val="1"/>
      </rPr>
      <t>128</t>
    </r>
    <r>
      <rPr>
        <sz val="10"/>
        <rFont val="新細明體"/>
        <family val="1"/>
        <charset val="136"/>
      </rPr>
      <t>學分。</t>
    </r>
    <phoneticPr fontId="2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</si>
  <si>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3</t>
    </r>
    <r>
      <rPr>
        <sz val="10"/>
        <rFont val="新細明體"/>
        <family val="1"/>
        <charset val="136"/>
      </rPr>
      <t>）選修他系之專業課程至多可計入</t>
    </r>
    <r>
      <rPr>
        <sz val="10"/>
        <rFont val="Times New Roman"/>
        <family val="1"/>
      </rPr>
      <t>12</t>
    </r>
    <r>
      <rPr>
        <sz val="10"/>
        <rFont val="新細明體"/>
        <family val="1"/>
        <charset val="136"/>
      </rPr>
      <t>學分為畢業學分科目。</t>
    </r>
    <phoneticPr fontId="2" type="noConversion"/>
  </si>
  <si>
    <r>
      <rPr>
        <sz val="12"/>
        <color rgb="FF3333FF"/>
        <rFont val="標楷體"/>
        <family val="4"/>
        <charset val="136"/>
      </rPr>
      <t>計算機程式</t>
    </r>
    <phoneticPr fontId="7" type="noConversion"/>
  </si>
  <si>
    <r>
      <rPr>
        <sz val="12"/>
        <color rgb="FF3333FF"/>
        <rFont val="標楷體"/>
        <family val="4"/>
        <charset val="136"/>
      </rPr>
      <t>材料科學</t>
    </r>
    <phoneticPr fontId="7" type="noConversion"/>
  </si>
  <si>
    <r>
      <rPr>
        <sz val="12"/>
        <color rgb="FF3333FF"/>
        <rFont val="標楷體"/>
        <family val="4"/>
        <charset val="136"/>
      </rPr>
      <t>現代機械製造</t>
    </r>
    <phoneticPr fontId="7" type="noConversion"/>
  </si>
  <si>
    <r>
      <rPr>
        <sz val="12"/>
        <color rgb="FF3333FF"/>
        <rFont val="標楷體"/>
        <family val="4"/>
        <charset val="136"/>
      </rPr>
      <t>動力學</t>
    </r>
    <phoneticPr fontId="7" type="noConversion"/>
  </si>
  <si>
    <r>
      <rPr>
        <sz val="12"/>
        <color rgb="FF3333FF"/>
        <rFont val="標楷體"/>
        <family val="4"/>
        <charset val="136"/>
      </rPr>
      <t>材料力學</t>
    </r>
    <phoneticPr fontId="7" type="noConversion"/>
  </si>
  <si>
    <r>
      <rPr>
        <sz val="12"/>
        <color rgb="FF3333FF"/>
        <rFont val="標楷體"/>
        <family val="4"/>
        <charset val="136"/>
      </rPr>
      <t>熱力學</t>
    </r>
    <phoneticPr fontId="7" type="noConversion"/>
  </si>
  <si>
    <r>
      <rPr>
        <sz val="12"/>
        <rFont val="標楷體"/>
        <family val="4"/>
        <charset val="136"/>
      </rPr>
      <t>塑性加工學</t>
    </r>
    <phoneticPr fontId="2" type="noConversion"/>
  </si>
  <si>
    <r>
      <rPr>
        <sz val="12"/>
        <rFont val="標楷體"/>
        <family val="4"/>
        <charset val="136"/>
      </rPr>
      <t>材料科技概論</t>
    </r>
    <phoneticPr fontId="2" type="noConversion"/>
  </si>
  <si>
    <r>
      <rPr>
        <sz val="10"/>
        <rFont val="標楷體"/>
        <family val="4"/>
        <charset val="136"/>
      </rPr>
      <t>塑膠模具設計與分析</t>
    </r>
    <phoneticPr fontId="2" type="noConversion"/>
  </si>
  <si>
    <r>
      <rPr>
        <sz val="11"/>
        <rFont val="標楷體"/>
        <family val="4"/>
        <charset val="136"/>
      </rPr>
      <t>工具機設計</t>
    </r>
    <phoneticPr fontId="7" type="noConversion"/>
  </si>
  <si>
    <r>
      <rPr>
        <sz val="12"/>
        <rFont val="標楷體"/>
        <family val="4"/>
        <charset val="136"/>
      </rPr>
      <t>切削學</t>
    </r>
    <phoneticPr fontId="2" type="noConversion"/>
  </si>
  <si>
    <r>
      <rPr>
        <sz val="12"/>
        <rFont val="標楷體"/>
        <family val="4"/>
        <charset val="136"/>
      </rPr>
      <t>塑膠加工學</t>
    </r>
    <phoneticPr fontId="2" type="noConversion"/>
  </si>
  <si>
    <r>
      <rPr>
        <sz val="12"/>
        <rFont val="標楷體"/>
        <family val="4"/>
        <charset val="136"/>
      </rPr>
      <t>表面處理</t>
    </r>
    <phoneticPr fontId="7" type="noConversion"/>
  </si>
  <si>
    <r>
      <rPr>
        <sz val="12"/>
        <rFont val="標楷體"/>
        <family val="4"/>
        <charset val="136"/>
      </rPr>
      <t>產品設計與實作</t>
    </r>
    <phoneticPr fontId="2" type="noConversion"/>
  </si>
  <si>
    <r>
      <rPr>
        <sz val="11"/>
        <rFont val="標楷體"/>
        <family val="4"/>
        <charset val="136"/>
      </rPr>
      <t>機械設計實務</t>
    </r>
    <phoneticPr fontId="2" type="noConversion"/>
  </si>
  <si>
    <r>
      <rPr>
        <sz val="12"/>
        <rFont val="標楷體"/>
        <family val="4"/>
        <charset val="136"/>
      </rPr>
      <t>創造性機構設計</t>
    </r>
    <phoneticPr fontId="2" type="noConversion"/>
  </si>
  <si>
    <r>
      <rPr>
        <sz val="11"/>
        <rFont val="標楷體"/>
        <family val="4"/>
        <charset val="136"/>
      </rPr>
      <t>五軸加工實務</t>
    </r>
    <phoneticPr fontId="2" type="noConversion"/>
  </si>
  <si>
    <r>
      <rPr>
        <sz val="12"/>
        <rFont val="標楷體"/>
        <family val="4"/>
        <charset val="136"/>
      </rPr>
      <t>非傳統加工及實務</t>
    </r>
    <phoneticPr fontId="7" type="noConversion"/>
  </si>
  <si>
    <r>
      <rPr>
        <sz val="12"/>
        <color indexed="8"/>
        <rFont val="標楷體"/>
        <family val="4"/>
        <charset val="136"/>
      </rPr>
      <t>模具產業技術實務</t>
    </r>
    <phoneticPr fontId="2" type="noConversion"/>
  </si>
  <si>
    <r>
      <rPr>
        <sz val="12"/>
        <rFont val="標楷體"/>
        <family val="4"/>
        <charset val="136"/>
      </rPr>
      <t>工程倫理與管理</t>
    </r>
  </si>
  <si>
    <r>
      <rPr>
        <sz val="12"/>
        <rFont val="標楷體"/>
        <family val="4"/>
        <charset val="136"/>
      </rPr>
      <t>智慧財產權</t>
    </r>
    <phoneticPr fontId="7" type="noConversion"/>
  </si>
  <si>
    <r>
      <rPr>
        <sz val="12"/>
        <rFont val="標楷體"/>
        <family val="4"/>
        <charset val="136"/>
      </rPr>
      <t>圖控程式語言設計</t>
    </r>
    <phoneticPr fontId="7" type="noConversion"/>
  </si>
  <si>
    <r>
      <rPr>
        <sz val="12"/>
        <color rgb="FF3333FF"/>
        <rFont val="標楷體"/>
        <family val="4"/>
        <charset val="136"/>
      </rPr>
      <t>微積分</t>
    </r>
    <phoneticPr fontId="2" type="noConversion"/>
  </si>
  <si>
    <r>
      <rPr>
        <sz val="12"/>
        <color rgb="FF3333FF"/>
        <rFont val="標楷體"/>
        <family val="4"/>
        <charset val="136"/>
      </rPr>
      <t>材料實驗</t>
    </r>
    <phoneticPr fontId="2" type="noConversion"/>
  </si>
  <si>
    <r>
      <rPr>
        <sz val="12"/>
        <color rgb="FF3333FF"/>
        <rFont val="標楷體"/>
        <family val="4"/>
        <charset val="136"/>
      </rPr>
      <t>模具學</t>
    </r>
    <phoneticPr fontId="2" type="noConversion"/>
  </si>
  <si>
    <r>
      <rPr>
        <sz val="12"/>
        <color rgb="FF3333FF"/>
        <rFont val="標楷體"/>
        <family val="4"/>
        <charset val="136"/>
      </rPr>
      <t>工程數學</t>
    </r>
    <phoneticPr fontId="2" type="noConversion"/>
  </si>
  <si>
    <r>
      <t xml:space="preserve"> </t>
    </r>
    <r>
      <rPr>
        <sz val="14"/>
        <rFont val="新細明體"/>
        <family val="1"/>
        <charset val="136"/>
      </rPr>
      <t>國立虎尾科技大學</t>
    </r>
    <r>
      <rPr>
        <b/>
        <sz val="14"/>
        <color rgb="FF3333FF"/>
        <rFont val="新細明體"/>
        <family val="1"/>
        <charset val="136"/>
      </rPr>
      <t>進修推廣部四技</t>
    </r>
    <r>
      <rPr>
        <sz val="14"/>
        <rFont val="新細明體"/>
        <family val="1"/>
        <charset val="136"/>
      </rPr>
      <t>【</t>
    </r>
    <r>
      <rPr>
        <b/>
        <sz val="14"/>
        <rFont val="新細明體"/>
        <family val="1"/>
        <charset val="136"/>
      </rPr>
      <t>機械與電腦輔助工程系</t>
    </r>
    <r>
      <rPr>
        <sz val="14"/>
        <rFont val="新細明體"/>
        <family val="1"/>
        <charset val="136"/>
      </rPr>
      <t>】</t>
    </r>
    <r>
      <rPr>
        <sz val="14"/>
        <rFont val="Times New Roman"/>
        <family val="1"/>
      </rPr>
      <t xml:space="preserve"> </t>
    </r>
    <r>
      <rPr>
        <sz val="14"/>
        <rFont val="新細明體"/>
        <family val="1"/>
        <charset val="136"/>
      </rPr>
      <t>（</t>
    </r>
    <r>
      <rPr>
        <sz val="14"/>
        <color rgb="FFFF0000"/>
        <rFont val="Times New Roman"/>
        <family val="1"/>
      </rPr>
      <t>114</t>
    </r>
    <r>
      <rPr>
        <sz val="14"/>
        <rFont val="新細明體"/>
        <family val="1"/>
        <charset val="136"/>
      </rPr>
      <t>學年度入學適用）</t>
    </r>
    <phoneticPr fontId="7" type="noConversion"/>
  </si>
  <si>
    <r>
      <rPr>
        <sz val="8"/>
        <rFont val="新細明體"/>
        <family val="1"/>
        <charset val="136"/>
      </rPr>
      <t>學年</t>
    </r>
  </si>
  <si>
    <r>
      <rPr>
        <sz val="8"/>
        <rFont val="新細明體"/>
        <family val="1"/>
        <charset val="136"/>
      </rPr>
      <t>學期</t>
    </r>
  </si>
  <si>
    <r>
      <rPr>
        <sz val="10"/>
        <rFont val="新細明體"/>
        <family val="1"/>
        <charset val="136"/>
      </rPr>
      <t>校共同必修科目</t>
    </r>
  </si>
  <si>
    <r>
      <rPr>
        <sz val="10"/>
        <rFont val="新細明體"/>
        <family val="1"/>
        <charset val="136"/>
      </rPr>
      <t>系專業必修科目</t>
    </r>
    <phoneticPr fontId="2" type="noConversion"/>
  </si>
  <si>
    <r>
      <rPr>
        <sz val="12"/>
        <color rgb="FF3333FF"/>
        <rFont val="標楷體"/>
        <family val="4"/>
        <charset val="136"/>
      </rPr>
      <t>靜力學</t>
    </r>
    <phoneticPr fontId="7" type="noConversion"/>
  </si>
  <si>
    <r>
      <rPr>
        <sz val="12"/>
        <color rgb="FF3333FF"/>
        <rFont val="標楷體"/>
        <family val="4"/>
        <charset val="136"/>
      </rPr>
      <t>感測與量測實驗</t>
    </r>
    <phoneticPr fontId="2" type="noConversion"/>
  </si>
  <si>
    <r>
      <rPr>
        <sz val="12"/>
        <color rgb="FF3333FF"/>
        <rFont val="標楷體"/>
        <family val="4"/>
        <charset val="136"/>
      </rPr>
      <t>實務專題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二</t>
    </r>
    <r>
      <rPr>
        <sz val="12"/>
        <color rgb="FF3333FF"/>
        <rFont val="Times New Roman"/>
        <family val="1"/>
      </rPr>
      <t>)</t>
    </r>
    <phoneticPr fontId="2" type="noConversion"/>
  </si>
  <si>
    <r>
      <rPr>
        <sz val="12"/>
        <color rgb="FF3333FF"/>
        <rFont val="標楷體"/>
        <family val="4"/>
        <charset val="136"/>
      </rPr>
      <t>電路學</t>
    </r>
    <phoneticPr fontId="7" type="noConversion"/>
  </si>
  <si>
    <r>
      <rPr>
        <sz val="12"/>
        <color rgb="FF3333FF"/>
        <rFont val="標楷體"/>
        <family val="4"/>
        <charset val="136"/>
      </rPr>
      <t>實務專題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一</t>
    </r>
    <r>
      <rPr>
        <sz val="12"/>
        <color rgb="FF3333FF"/>
        <rFont val="Times New Roman"/>
        <family val="1"/>
      </rPr>
      <t>)</t>
    </r>
    <phoneticPr fontId="2" type="noConversion"/>
  </si>
  <si>
    <r>
      <rPr>
        <sz val="10"/>
        <rFont val="新細明體"/>
        <family val="1"/>
        <charset val="136"/>
      </rPr>
      <t>系專業必修</t>
    </r>
    <r>
      <rPr>
        <sz val="10"/>
        <rFont val="Times New Roman"/>
        <family val="1"/>
      </rPr>
      <t>50-74</t>
    </r>
    <phoneticPr fontId="2" type="noConversion"/>
  </si>
  <si>
    <r>
      <rPr>
        <sz val="10"/>
        <rFont val="新細明體"/>
        <family val="1"/>
        <charset val="136"/>
      </rPr>
      <t>校、系必修科目</t>
    </r>
    <r>
      <rPr>
        <sz val="10"/>
        <rFont val="Times New Roman"/>
        <family val="1"/>
      </rPr>
      <t xml:space="preserve">  </t>
    </r>
    <r>
      <rPr>
        <sz val="10"/>
        <rFont val="新細明體"/>
        <family val="1"/>
        <charset val="136"/>
      </rPr>
      <t>小計</t>
    </r>
    <phoneticPr fontId="2" type="noConversion"/>
  </si>
  <si>
    <r>
      <rPr>
        <sz val="10"/>
        <rFont val="新細明體"/>
        <family val="1"/>
        <charset val="136"/>
      </rPr>
      <t>系專業選修科目</t>
    </r>
    <phoneticPr fontId="2" type="noConversion"/>
  </si>
  <si>
    <r>
      <rPr>
        <sz val="12"/>
        <rFont val="標楷體"/>
        <family val="4"/>
        <charset val="136"/>
      </rPr>
      <t>焊接工程</t>
    </r>
    <phoneticPr fontId="7" type="noConversion"/>
  </si>
  <si>
    <r>
      <rPr>
        <sz val="12"/>
        <rFont val="標楷體"/>
        <family val="4"/>
        <charset val="136"/>
      </rPr>
      <t>鍛壓模具設計與分析</t>
    </r>
    <phoneticPr fontId="2" type="noConversion"/>
  </si>
  <si>
    <r>
      <rPr>
        <sz val="12"/>
        <color theme="1"/>
        <rFont val="標楷體"/>
        <family val="4"/>
        <charset val="136"/>
      </rPr>
      <t>品質工程概論</t>
    </r>
    <phoneticPr fontId="7" type="noConversion"/>
  </si>
  <si>
    <r>
      <rPr>
        <sz val="12"/>
        <rFont val="標楷體"/>
        <family val="4"/>
        <charset val="136"/>
      </rPr>
      <t>金屬成形實務</t>
    </r>
    <phoneticPr fontId="7" type="noConversion"/>
  </si>
  <si>
    <r>
      <rPr>
        <sz val="12"/>
        <color rgb="FFFF0000"/>
        <rFont val="標楷體"/>
        <family val="4"/>
        <charset val="136"/>
      </rPr>
      <t>業界實習</t>
    </r>
    <r>
      <rPr>
        <sz val="12"/>
        <color rgb="FFFF0000"/>
        <rFont val="Times New Roman"/>
        <family val="1"/>
      </rPr>
      <t>(</t>
    </r>
    <r>
      <rPr>
        <sz val="12"/>
        <color rgb="FFFF0000"/>
        <rFont val="標楷體"/>
        <family val="4"/>
        <charset val="136"/>
      </rPr>
      <t>二</t>
    </r>
    <r>
      <rPr>
        <sz val="12"/>
        <color rgb="FFFF0000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</si>
  <si>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單晶片控制與實務</t>
    </r>
    <phoneticPr fontId="2" type="noConversion"/>
  </si>
  <si>
    <r>
      <t xml:space="preserve">     </t>
    </r>
    <r>
      <rPr>
        <sz val="10"/>
        <rFont val="新細明體"/>
        <family val="1"/>
        <charset val="136"/>
      </rPr>
      <t>小計</t>
    </r>
    <phoneticPr fontId="2" type="noConversion"/>
  </si>
  <si>
    <r>
      <rPr>
        <b/>
        <sz val="12"/>
        <rFont val="新細明體"/>
        <family val="1"/>
        <charset val="136"/>
      </rPr>
      <t>合計</t>
    </r>
  </si>
  <si>
    <r>
      <rPr>
        <sz val="10"/>
        <rFont val="新細明體"/>
        <family val="1"/>
        <charset val="136"/>
      </rPr>
      <t>備</t>
    </r>
    <r>
      <rPr>
        <sz val="10"/>
        <rFont val="Times New Roman"/>
        <family val="1"/>
      </rPr>
      <t xml:space="preserve">       </t>
    </r>
    <r>
      <rPr>
        <sz val="10"/>
        <rFont val="新細明體"/>
        <family val="1"/>
        <charset val="136"/>
      </rPr>
      <t>註</t>
    </r>
    <phoneticPr fontId="2" type="noConversion"/>
  </si>
  <si>
    <r>
      <rPr>
        <sz val="12"/>
        <color rgb="FF3333FF"/>
        <rFont val="標楷體"/>
        <family val="4"/>
        <charset val="136"/>
      </rPr>
      <t>機械設計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微軟正黑體"/>
        <family val="1"/>
        <charset val="136"/>
      </rPr>
      <t>一</t>
    </r>
    <r>
      <rPr>
        <sz val="12"/>
        <color rgb="FF3333FF"/>
        <rFont val="Times New Roman"/>
        <family val="1"/>
      </rPr>
      <t>)</t>
    </r>
    <phoneticPr fontId="7" type="noConversion"/>
  </si>
  <si>
    <r>
      <rPr>
        <sz val="12"/>
        <rFont val="標楷體"/>
        <family val="4"/>
        <charset val="136"/>
      </rPr>
      <t>電腦輔助機械製圖</t>
    </r>
    <phoneticPr fontId="2" type="noConversion"/>
  </si>
  <si>
    <r>
      <rPr>
        <sz val="12"/>
        <color rgb="FF3333FF"/>
        <rFont val="標楷體"/>
        <family val="4"/>
        <charset val="136"/>
      </rPr>
      <t>機電整合與實</t>
    </r>
    <r>
      <rPr>
        <u/>
        <sz val="12"/>
        <color rgb="FFFF0000"/>
        <rFont val="標楷體"/>
        <family val="4"/>
        <charset val="136"/>
      </rPr>
      <t>習</t>
    </r>
    <phoneticPr fontId="7" type="noConversion"/>
  </si>
  <si>
    <t>數位邏輯設計與實習</t>
    <phoneticPr fontId="7" type="noConversion"/>
  </si>
  <si>
    <t>電腦輔助工程分析</t>
    <phoneticPr fontId="2" type="noConversion"/>
  </si>
  <si>
    <r>
      <rPr>
        <sz val="12"/>
        <color rgb="FF3333FF"/>
        <rFont val="標楷體"/>
        <family val="4"/>
        <charset val="136"/>
      </rPr>
      <t>數控工具機實</t>
    </r>
    <r>
      <rPr>
        <u/>
        <sz val="12"/>
        <color rgb="FFFF0000"/>
        <rFont val="標楷體"/>
        <family val="4"/>
        <charset val="136"/>
      </rPr>
      <t>習</t>
    </r>
    <phoneticPr fontId="7" type="noConversion"/>
  </si>
  <si>
    <t>電腦輔助製造及實習</t>
    <phoneticPr fontId="7" type="noConversion"/>
  </si>
  <si>
    <r>
      <rPr>
        <sz val="10"/>
        <rFont val="細明體"/>
        <family val="3"/>
        <charset val="136"/>
      </rPr>
      <t>夜間部校共同必修科目</t>
    </r>
    <r>
      <rPr>
        <sz val="10"/>
        <rFont val="Times New Roman"/>
        <family val="1"/>
      </rPr>
      <t>24-26</t>
    </r>
    <r>
      <rPr>
        <sz val="10"/>
        <rFont val="細明體"/>
        <family val="3"/>
        <charset val="136"/>
      </rPr>
      <t>學分</t>
    </r>
    <r>
      <rPr>
        <sz val="10"/>
        <rFont val="Times New Roman"/>
        <family val="1"/>
      </rPr>
      <t>,</t>
    </r>
    <r>
      <rPr>
        <sz val="10"/>
        <rFont val="細明體"/>
        <family val="3"/>
        <charset val="136"/>
      </rPr>
      <t>修改為</t>
    </r>
    <r>
      <rPr>
        <sz val="10"/>
        <color rgb="FFFF0000"/>
        <rFont val="Times New Roman"/>
        <family val="1"/>
      </rPr>
      <t>22-24</t>
    </r>
    <phoneticPr fontId="7" type="noConversion"/>
  </si>
  <si>
    <t>精密加工實習</t>
    <phoneticPr fontId="7" type="noConversion"/>
  </si>
  <si>
    <t>工廠實習</t>
    <phoneticPr fontId="7" type="noConversion"/>
  </si>
  <si>
    <t>精密量測實習</t>
    <phoneticPr fontId="7" type="noConversion"/>
  </si>
  <si>
    <r>
      <rPr>
        <sz val="12"/>
        <color rgb="FF3333FF"/>
        <rFont val="標楷體"/>
        <family val="4"/>
        <charset val="136"/>
      </rPr>
      <t>流體力學</t>
    </r>
    <phoneticPr fontId="7" type="noConversion"/>
  </si>
  <si>
    <t>專業英文</t>
    <phoneticPr fontId="7" type="noConversion"/>
  </si>
  <si>
    <r>
      <rPr>
        <sz val="12"/>
        <color rgb="FF3333FF"/>
        <rFont val="標楷體"/>
        <family val="4"/>
        <charset val="136"/>
      </rPr>
      <t>機械設計</t>
    </r>
    <r>
      <rPr>
        <sz val="12"/>
        <color rgb="FF3333FF"/>
        <rFont val="Times New Roman"/>
        <family val="1"/>
      </rPr>
      <t>(</t>
    </r>
    <r>
      <rPr>
        <sz val="12"/>
        <color rgb="FF3333FF"/>
        <rFont val="標楷體"/>
        <family val="4"/>
        <charset val="136"/>
      </rPr>
      <t>二</t>
    </r>
    <r>
      <rPr>
        <sz val="12"/>
        <color rgb="FF3333FF"/>
        <rFont val="Times New Roman"/>
        <family val="1"/>
      </rPr>
      <t>)</t>
    </r>
    <phoneticPr fontId="7" type="noConversion"/>
  </si>
  <si>
    <t>自動控制</t>
    <phoneticPr fontId="2" type="noConversion"/>
  </si>
  <si>
    <r>
      <rPr>
        <sz val="12"/>
        <color rgb="FF3333FF"/>
        <rFont val="標楷體"/>
        <family val="4"/>
        <charset val="136"/>
      </rPr>
      <t>電腦輔助設計與實習</t>
    </r>
    <phoneticPr fontId="2" type="noConversion"/>
  </si>
  <si>
    <r>
      <rPr>
        <sz val="12"/>
        <color rgb="FF3333FF"/>
        <rFont val="標楷體"/>
        <family val="4"/>
        <charset val="136"/>
      </rPr>
      <t>氣液壓學及實習</t>
    </r>
    <phoneticPr fontId="2" type="noConversion"/>
  </si>
  <si>
    <r>
      <rPr>
        <sz val="12"/>
        <color rgb="FF3333FF"/>
        <rFont val="標楷體"/>
        <family val="4"/>
        <charset val="136"/>
      </rPr>
      <t>應用電子學及實驗</t>
    </r>
    <phoneticPr fontId="2" type="noConversion"/>
  </si>
  <si>
    <t>機構學</t>
    <phoneticPr fontId="7" type="noConversion"/>
  </si>
  <si>
    <r>
      <rPr>
        <sz val="10"/>
        <rFont val="新細明體"/>
        <family val="1"/>
        <charset val="136"/>
      </rPr>
      <t>（</t>
    </r>
    <r>
      <rPr>
        <sz val="10"/>
        <rFont val="Times New Roman"/>
        <family val="1"/>
      </rPr>
      <t>2</t>
    </r>
    <r>
      <rPr>
        <sz val="10"/>
        <rFont val="新細明體"/>
        <family val="1"/>
        <charset val="136"/>
      </rPr>
      <t>）校共同必修</t>
    </r>
    <r>
      <rPr>
        <u/>
        <sz val="10"/>
        <color rgb="FFFF0000"/>
        <rFont val="Times New Roman"/>
        <family val="1"/>
      </rPr>
      <t>23</t>
    </r>
    <r>
      <rPr>
        <sz val="10"/>
        <rFont val="新細明體"/>
        <family val="1"/>
        <charset val="136"/>
      </rPr>
      <t>學分、專業必修</t>
    </r>
    <r>
      <rPr>
        <b/>
        <sz val="10"/>
        <rFont val="Times New Roman"/>
        <family val="1"/>
      </rPr>
      <t xml:space="preserve"> </t>
    </r>
    <r>
      <rPr>
        <b/>
        <u/>
        <sz val="10"/>
        <color rgb="FFFF0000"/>
        <rFont val="Times New Roman"/>
        <family val="1"/>
      </rPr>
      <t>73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學分、選修至少應修</t>
    </r>
    <r>
      <rPr>
        <u/>
        <sz val="10"/>
        <rFont val="Times New Roman"/>
        <family val="1"/>
      </rPr>
      <t xml:space="preserve"> </t>
    </r>
    <r>
      <rPr>
        <b/>
        <u/>
        <sz val="10"/>
        <color rgb="FFFF0000"/>
        <rFont val="Times New Roman"/>
        <family val="1"/>
      </rPr>
      <t>32</t>
    </r>
    <r>
      <rPr>
        <sz val="10"/>
        <rFont val="Times New Roman"/>
        <family val="1"/>
      </rPr>
      <t xml:space="preserve"> </t>
    </r>
    <r>
      <rPr>
        <sz val="10"/>
        <rFont val="新細明體"/>
        <family val="1"/>
        <charset val="136"/>
      </rPr>
      <t>學分。</t>
    </r>
    <phoneticPr fontId="2" type="noConversion"/>
  </si>
  <si>
    <r>
      <t>114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1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9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113-1</t>
    </r>
    <r>
      <rPr>
        <sz val="7"/>
        <rFont val="細明體"/>
        <family val="3"/>
        <charset val="136"/>
      </rPr>
      <t>第</t>
    </r>
    <r>
      <rPr>
        <sz val="7"/>
        <rFont val="Times New Roman"/>
        <family val="1"/>
      </rPr>
      <t>5</t>
    </r>
    <r>
      <rPr>
        <sz val="7"/>
        <rFont val="細明體"/>
        <family val="3"/>
        <charset val="136"/>
      </rPr>
      <t xml:space="preserve">次系課程委員會議通過
</t>
    </r>
    <r>
      <rPr>
        <sz val="7"/>
        <rFont val="Times New Roman"/>
        <family val="1"/>
      </rPr>
      <t>114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1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13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113-1</t>
    </r>
    <r>
      <rPr>
        <sz val="7"/>
        <rFont val="細明體"/>
        <family val="3"/>
        <charset val="136"/>
      </rPr>
      <t>第</t>
    </r>
    <r>
      <rPr>
        <sz val="7"/>
        <rFont val="Times New Roman"/>
        <family val="1"/>
      </rPr>
      <t>4</t>
    </r>
    <r>
      <rPr>
        <sz val="7"/>
        <rFont val="細明體"/>
        <family val="3"/>
        <charset val="136"/>
      </rPr>
      <t xml:space="preserve">次系務會議通過
</t>
    </r>
    <r>
      <rPr>
        <sz val="7"/>
        <rFont val="Times New Roman"/>
        <family val="1"/>
      </rPr>
      <t>114</t>
    </r>
    <r>
      <rPr>
        <sz val="7"/>
        <rFont val="細明體"/>
        <family val="3"/>
        <charset val="136"/>
      </rPr>
      <t>年</t>
    </r>
    <r>
      <rPr>
        <sz val="7"/>
        <rFont val="Times New Roman"/>
        <family val="1"/>
      </rPr>
      <t>3</t>
    </r>
    <r>
      <rPr>
        <sz val="7"/>
        <rFont val="細明體"/>
        <family val="3"/>
        <charset val="136"/>
      </rPr>
      <t>月</t>
    </r>
    <r>
      <rPr>
        <sz val="7"/>
        <rFont val="Times New Roman"/>
        <family val="1"/>
      </rPr>
      <t>12</t>
    </r>
    <r>
      <rPr>
        <sz val="7"/>
        <rFont val="細明體"/>
        <family val="3"/>
        <charset val="136"/>
      </rPr>
      <t>日</t>
    </r>
    <r>
      <rPr>
        <sz val="7"/>
        <rFont val="Times New Roman"/>
        <family val="1"/>
      </rPr>
      <t>113</t>
    </r>
    <r>
      <rPr>
        <sz val="7"/>
        <rFont val="細明體"/>
        <family val="3"/>
        <charset val="136"/>
      </rPr>
      <t>學年度第</t>
    </r>
    <r>
      <rPr>
        <sz val="7"/>
        <rFont val="Times New Roman"/>
        <family val="1"/>
      </rPr>
      <t>3</t>
    </r>
    <r>
      <rPr>
        <sz val="7"/>
        <rFont val="細明體"/>
        <family val="3"/>
        <charset val="136"/>
      </rPr>
      <t xml:space="preserve">次院課程委員會議通過
</t>
    </r>
    <r>
      <rPr>
        <sz val="7"/>
        <color rgb="FF3333FF"/>
        <rFont val="Times New Roman"/>
        <family val="1"/>
      </rPr>
      <t>114</t>
    </r>
    <r>
      <rPr>
        <sz val="7"/>
        <color rgb="FF3333FF"/>
        <rFont val="細明體"/>
        <family val="3"/>
        <charset val="136"/>
      </rPr>
      <t>年</t>
    </r>
    <r>
      <rPr>
        <sz val="7"/>
        <color rgb="FF3333FF"/>
        <rFont val="Times New Roman"/>
        <family val="1"/>
      </rPr>
      <t>3</t>
    </r>
    <r>
      <rPr>
        <sz val="7"/>
        <color rgb="FF3333FF"/>
        <rFont val="細明體"/>
        <family val="3"/>
        <charset val="136"/>
      </rPr>
      <t>月</t>
    </r>
    <r>
      <rPr>
        <sz val="7"/>
        <color rgb="FF3333FF"/>
        <rFont val="Times New Roman"/>
        <family val="1"/>
      </rPr>
      <t>18</t>
    </r>
    <r>
      <rPr>
        <sz val="7"/>
        <color rgb="FF3333FF"/>
        <rFont val="細明體"/>
        <family val="3"/>
        <charset val="136"/>
      </rPr>
      <t>日</t>
    </r>
    <r>
      <rPr>
        <sz val="7"/>
        <color rgb="FF3333FF"/>
        <rFont val="Times New Roman"/>
        <family val="1"/>
      </rPr>
      <t>113</t>
    </r>
    <r>
      <rPr>
        <sz val="7"/>
        <color rgb="FF3333FF"/>
        <rFont val="細明體"/>
        <family val="3"/>
        <charset val="136"/>
      </rPr>
      <t>學年度第</t>
    </r>
    <r>
      <rPr>
        <sz val="7"/>
        <color rgb="FF3333FF"/>
        <rFont val="Times New Roman"/>
        <family val="1"/>
      </rPr>
      <t>3</t>
    </r>
    <r>
      <rPr>
        <sz val="7"/>
        <color rgb="FF3333FF"/>
        <rFont val="細明體"/>
        <family val="3"/>
        <charset val="136"/>
      </rPr>
      <t>次教務會議通過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</si>
</sst>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58" x14ac:knownFonts="1">
    <font>
      <sz val="12"/>
      <name val="新細明體"/>
      <family val="1"/>
      <charset val="136"/>
    </font>
    <font>
      <sz val="8"/>
      <name val="新細明體"/>
      <family val="1"/>
      <charset val="136"/>
    </font>
    <font>
      <sz val="9"/>
      <name val="新細明體"/>
      <family val="1"/>
      <charset val="136"/>
    </font>
    <font>
      <sz val="6"/>
      <name val="新細明體"/>
      <family val="1"/>
      <charset val="136"/>
    </font>
    <font>
      <sz val="10"/>
      <name val="新細明體"/>
      <family val="1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name val="新細明體"/>
      <family val="1"/>
      <charset val="136"/>
    </font>
    <font>
      <b/>
      <sz val="10"/>
      <name val="新細明體"/>
      <family val="1"/>
      <charset val="136"/>
    </font>
    <font>
      <sz val="12"/>
      <color indexed="8"/>
      <name val="標楷體"/>
      <family val="4"/>
      <charset val="136"/>
    </font>
    <font>
      <sz val="10"/>
      <name val="標楷體"/>
      <family val="4"/>
      <charset val="136"/>
    </font>
    <font>
      <sz val="12"/>
      <color rgb="FFFF0000"/>
      <name val="標楷體"/>
      <family val="4"/>
      <charset val="136"/>
    </font>
    <font>
      <sz val="11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6"/>
      <name val="Times New Roman"/>
      <family val="1"/>
    </font>
    <font>
      <sz val="11"/>
      <name val="Times New Roman"/>
      <family val="1"/>
    </font>
    <font>
      <sz val="10"/>
      <color indexed="8"/>
      <name val="Times New Roman"/>
      <family val="1"/>
    </font>
    <font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9"/>
      <name val="Times New Roman"/>
      <family val="1"/>
    </font>
    <font>
      <b/>
      <sz val="10"/>
      <color indexed="10"/>
      <name val="Times New Roman"/>
      <family val="1"/>
    </font>
    <font>
      <sz val="8"/>
      <color indexed="8"/>
      <name val="Times New Roman"/>
      <family val="1"/>
    </font>
    <font>
      <b/>
      <sz val="8"/>
      <color indexed="12"/>
      <name val="Times New Roman"/>
      <family val="1"/>
    </font>
    <font>
      <sz val="10"/>
      <color indexed="10"/>
      <name val="Times New Roman"/>
      <family val="1"/>
    </font>
    <font>
      <sz val="8"/>
      <color indexed="12"/>
      <name val="Times New Roman"/>
      <family val="1"/>
    </font>
    <font>
      <sz val="10"/>
      <color rgb="FFFF0000"/>
      <name val="Times New Roman"/>
      <family val="1"/>
    </font>
    <font>
      <sz val="12"/>
      <color rgb="FF3333FF"/>
      <name val="Times New Roman"/>
      <family val="1"/>
    </font>
    <font>
      <sz val="12"/>
      <color rgb="FF3333FF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7"/>
      <name val="Times New Roman"/>
      <family val="1"/>
    </font>
    <font>
      <sz val="7"/>
      <name val="細明體"/>
      <family val="3"/>
      <charset val="136"/>
    </font>
    <font>
      <sz val="7"/>
      <color rgb="FF3333FF"/>
      <name val="Times New Roman"/>
      <family val="1"/>
    </font>
    <font>
      <sz val="7"/>
      <color rgb="FF3333FF"/>
      <name val="細明體"/>
      <family val="3"/>
      <charset val="136"/>
    </font>
    <font>
      <u/>
      <sz val="12"/>
      <color rgb="FFFF0000"/>
      <name val="標楷體"/>
      <family val="4"/>
      <charset val="136"/>
    </font>
    <font>
      <u/>
      <sz val="12"/>
      <color rgb="FFFF0000"/>
      <name val="Times New Roman"/>
      <family val="1"/>
    </font>
    <font>
      <b/>
      <sz val="14"/>
      <color rgb="FF3333FF"/>
      <name val="新細明體"/>
      <family val="1"/>
      <charset val="136"/>
    </font>
    <font>
      <b/>
      <u/>
      <sz val="10"/>
      <color rgb="FFFF000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8"/>
      <color rgb="FFFF0000"/>
      <name val="Times New Roman"/>
      <family val="1"/>
    </font>
    <font>
      <sz val="12"/>
      <color rgb="FF3333FF"/>
      <name val="Times New Roman"/>
      <family val="4"/>
      <charset val="136"/>
    </font>
    <font>
      <sz val="12"/>
      <color rgb="FF3333FF"/>
      <name val="微軟正黑體"/>
      <family val="1"/>
      <charset val="136"/>
    </font>
    <font>
      <u/>
      <sz val="12"/>
      <name val="標楷體"/>
      <family val="4"/>
      <charset val="136"/>
    </font>
    <font>
      <sz val="10"/>
      <name val="細明體"/>
      <family val="3"/>
      <charset val="136"/>
    </font>
    <font>
      <u/>
      <sz val="10"/>
      <color rgb="FFFF0000"/>
      <name val="Times New Roman"/>
      <family val="1"/>
    </font>
    <font>
      <u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indexed="64"/>
      </bottom>
      <diagonal/>
    </border>
    <border>
      <left style="medium">
        <color rgb="FFFF0000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24">
    <xf numFmtId="0" fontId="0" fillId="0" borderId="0" xfId="0">
      <alignment vertical="center"/>
    </xf>
    <xf numFmtId="0" fontId="16" fillId="0" borderId="0" xfId="0" applyFont="1">
      <alignment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16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shrinkToFit="1"/>
    </xf>
    <xf numFmtId="0" fontId="18" fillId="2" borderId="6" xfId="0" applyFont="1" applyFill="1" applyBorder="1" applyAlignment="1">
      <alignment horizontal="center" vertical="center" shrinkToFit="1"/>
    </xf>
    <xf numFmtId="0" fontId="16" fillId="0" borderId="6" xfId="0" applyFont="1" applyBorder="1" applyAlignment="1">
      <alignment horizontal="left" vertical="center" shrinkToFit="1"/>
    </xf>
    <xf numFmtId="0" fontId="16" fillId="0" borderId="6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8" fillId="2" borderId="34" xfId="0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34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shrinkToFit="1"/>
    </xf>
    <xf numFmtId="0" fontId="22" fillId="0" borderId="1" xfId="0" applyFont="1" applyBorder="1" applyAlignment="1">
      <alignment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18" fillId="2" borderId="27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0" fontId="18" fillId="0" borderId="2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justify" vertical="center" shrinkToFit="1"/>
    </xf>
    <xf numFmtId="0" fontId="18" fillId="0" borderId="25" xfId="0" applyFont="1" applyBorder="1" applyAlignment="1">
      <alignment horizontal="center" vertical="center" shrinkToFit="1"/>
    </xf>
    <xf numFmtId="0" fontId="18" fillId="2" borderId="25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justify" vertical="center" shrinkToFit="1"/>
    </xf>
    <xf numFmtId="0" fontId="18" fillId="0" borderId="1" xfId="0" applyFont="1" applyBorder="1" applyAlignment="1">
      <alignment vertical="center" shrinkToFit="1"/>
    </xf>
    <xf numFmtId="0" fontId="21" fillId="0" borderId="1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justify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30" xfId="0" applyFont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center" vertical="center" shrinkToFit="1"/>
    </xf>
    <xf numFmtId="0" fontId="18" fillId="2" borderId="38" xfId="0" applyFont="1" applyFill="1" applyBorder="1" applyAlignment="1">
      <alignment horizontal="center" vertical="center" shrinkToFit="1"/>
    </xf>
    <xf numFmtId="0" fontId="18" fillId="2" borderId="35" xfId="0" applyFont="1" applyFill="1" applyBorder="1" applyAlignment="1">
      <alignment horizontal="center" vertical="center" shrinkToFit="1"/>
    </xf>
    <xf numFmtId="0" fontId="18" fillId="2" borderId="5" xfId="0" applyFont="1" applyFill="1" applyBorder="1" applyAlignment="1">
      <alignment horizontal="justify" vertical="center" shrinkToFit="1"/>
    </xf>
    <xf numFmtId="0" fontId="18" fillId="0" borderId="35" xfId="0" applyFont="1" applyBorder="1" applyAlignment="1">
      <alignment horizontal="center" vertical="center" shrinkToFit="1"/>
    </xf>
    <xf numFmtId="0" fontId="18" fillId="0" borderId="16" xfId="0" applyFont="1" applyBorder="1" applyAlignment="1">
      <alignment horizontal="center" vertical="center" shrinkToFit="1"/>
    </xf>
    <xf numFmtId="0" fontId="21" fillId="0" borderId="17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shrinkToFit="1"/>
    </xf>
    <xf numFmtId="0" fontId="24" fillId="0" borderId="31" xfId="0" applyFont="1" applyBorder="1" applyAlignment="1">
      <alignment horizontal="center" vertical="center" shrinkToFit="1"/>
    </xf>
    <xf numFmtId="0" fontId="24" fillId="2" borderId="20" xfId="0" applyFont="1" applyFill="1" applyBorder="1" applyAlignment="1">
      <alignment horizontal="center" vertical="center" shrinkToFit="1"/>
    </xf>
    <xf numFmtId="0" fontId="24" fillId="0" borderId="36" xfId="0" applyFont="1" applyBorder="1" applyAlignment="1">
      <alignment horizontal="center" vertical="center" shrinkToFit="1"/>
    </xf>
    <xf numFmtId="0" fontId="18" fillId="0" borderId="14" xfId="0" applyFont="1" applyBorder="1" applyAlignment="1">
      <alignment vertical="center" textRotation="255" wrapText="1"/>
    </xf>
    <xf numFmtId="0" fontId="25" fillId="0" borderId="1" xfId="0" applyFont="1" applyBorder="1" applyAlignment="1">
      <alignment vertical="center" shrinkToFit="1"/>
    </xf>
    <xf numFmtId="0" fontId="25" fillId="0" borderId="1" xfId="0" applyFont="1" applyBorder="1" applyAlignment="1">
      <alignment horizontal="center" vertical="center"/>
    </xf>
    <xf numFmtId="0" fontId="25" fillId="0" borderId="41" xfId="0" applyFont="1" applyBorder="1" applyAlignment="1">
      <alignment vertical="center" shrinkToFit="1"/>
    </xf>
    <xf numFmtId="0" fontId="25" fillId="0" borderId="2" xfId="0" applyFont="1" applyBorder="1" applyAlignment="1">
      <alignment horizontal="center" vertical="center"/>
    </xf>
    <xf numFmtId="0" fontId="16" fillId="0" borderId="12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2" xfId="0" applyFont="1" applyBorder="1">
      <alignment vertical="center"/>
    </xf>
    <xf numFmtId="0" fontId="25" fillId="0" borderId="2" xfId="0" applyFont="1" applyBorder="1" applyAlignment="1">
      <alignment vertical="center" shrinkToFit="1"/>
    </xf>
    <xf numFmtId="0" fontId="17" fillId="0" borderId="13" xfId="0" applyFont="1" applyBorder="1" applyAlignment="1">
      <alignment vertical="center" textRotation="255" wrapText="1"/>
    </xf>
    <xf numFmtId="0" fontId="25" fillId="0" borderId="26" xfId="0" applyFont="1" applyBorder="1" applyAlignment="1">
      <alignment vertical="center" shrinkToFit="1"/>
    </xf>
    <xf numFmtId="0" fontId="25" fillId="0" borderId="26" xfId="0" applyFont="1" applyBorder="1" applyAlignment="1">
      <alignment horizontal="center" vertical="center" shrinkToFit="1"/>
    </xf>
    <xf numFmtId="0" fontId="16" fillId="0" borderId="26" xfId="0" applyFont="1" applyBorder="1" applyAlignment="1">
      <alignment vertical="center" shrinkToFit="1"/>
    </xf>
    <xf numFmtId="0" fontId="26" fillId="0" borderId="26" xfId="0" applyFont="1" applyBorder="1" applyAlignment="1">
      <alignment vertical="center" shrinkToFit="1"/>
    </xf>
    <xf numFmtId="0" fontId="26" fillId="0" borderId="26" xfId="0" applyFont="1" applyBorder="1" applyAlignment="1">
      <alignment horizontal="center" vertical="center"/>
    </xf>
    <xf numFmtId="0" fontId="16" fillId="0" borderId="50" xfId="0" applyFont="1" applyBorder="1" applyAlignment="1">
      <alignment vertical="center" shrinkToFit="1"/>
    </xf>
    <xf numFmtId="0" fontId="18" fillId="0" borderId="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shrinkToFit="1"/>
    </xf>
    <xf numFmtId="0" fontId="27" fillId="0" borderId="20" xfId="0" applyFont="1" applyBorder="1" applyAlignment="1">
      <alignment vertical="center" shrinkToFit="1"/>
    </xf>
    <xf numFmtId="0" fontId="24" fillId="2" borderId="20" xfId="0" applyFont="1" applyFill="1" applyBorder="1" applyAlignment="1">
      <alignment vertical="center" shrinkToFit="1"/>
    </xf>
    <xf numFmtId="0" fontId="27" fillId="2" borderId="20" xfId="0" applyFont="1" applyFill="1" applyBorder="1" applyAlignment="1">
      <alignment vertical="center" shrinkToFit="1"/>
    </xf>
    <xf numFmtId="0" fontId="24" fillId="0" borderId="20" xfId="0" applyFont="1" applyBorder="1" applyAlignment="1">
      <alignment vertical="center" shrinkToFit="1"/>
    </xf>
    <xf numFmtId="0" fontId="27" fillId="0" borderId="22" xfId="0" applyFont="1" applyBorder="1" applyAlignment="1">
      <alignment horizontal="center" vertical="center" shrinkToFit="1"/>
    </xf>
    <xf numFmtId="0" fontId="27" fillId="0" borderId="22" xfId="0" applyFont="1" applyBorder="1" applyAlignment="1">
      <alignment vertical="center" shrinkToFit="1"/>
    </xf>
    <xf numFmtId="0" fontId="27" fillId="0" borderId="40" xfId="0" applyFont="1" applyBorder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2" borderId="22" xfId="0" applyFont="1" applyFill="1" applyBorder="1" applyAlignment="1">
      <alignment vertical="center" shrinkToFit="1"/>
    </xf>
    <xf numFmtId="0" fontId="27" fillId="2" borderId="22" xfId="0" applyFont="1" applyFill="1" applyBorder="1" applyAlignment="1">
      <alignment vertical="center" shrinkToFit="1"/>
    </xf>
    <xf numFmtId="0" fontId="24" fillId="2" borderId="37" xfId="0" applyFont="1" applyFill="1" applyBorder="1" applyAlignment="1">
      <alignment vertical="center" shrinkToFit="1"/>
    </xf>
    <xf numFmtId="0" fontId="24" fillId="0" borderId="22" xfId="0" applyFont="1" applyBorder="1" applyAlignment="1">
      <alignment vertical="center" shrinkToFit="1"/>
    </xf>
    <xf numFmtId="0" fontId="28" fillId="0" borderId="29" xfId="0" applyFont="1" applyBorder="1" applyAlignment="1">
      <alignment horizontal="center" vertical="center" shrinkToFit="1"/>
    </xf>
    <xf numFmtId="0" fontId="17" fillId="0" borderId="6" xfId="0" applyFont="1" applyBorder="1" applyAlignment="1">
      <alignment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0" fontId="28" fillId="0" borderId="28" xfId="0" applyFont="1" applyBorder="1" applyAlignment="1">
      <alignment horizontal="center" vertical="center" shrinkToFit="1"/>
    </xf>
    <xf numFmtId="0" fontId="28" fillId="0" borderId="1" xfId="0" applyFont="1" applyBorder="1" applyAlignment="1">
      <alignment vertical="center" shrinkToFit="1"/>
    </xf>
    <xf numFmtId="0" fontId="28" fillId="0" borderId="1" xfId="0" applyFont="1" applyBorder="1" applyAlignment="1">
      <alignment horizontal="center" vertical="center" shrinkToFit="1"/>
    </xf>
    <xf numFmtId="0" fontId="28" fillId="0" borderId="25" xfId="0" applyFont="1" applyBorder="1" applyAlignment="1">
      <alignment horizontal="center" vertical="center" shrinkToFit="1"/>
    </xf>
    <xf numFmtId="0" fontId="28" fillId="0" borderId="27" xfId="0" applyFont="1" applyBorder="1" applyAlignment="1">
      <alignment horizontal="center" vertical="center" shrinkToFit="1"/>
    </xf>
    <xf numFmtId="0" fontId="16" fillId="0" borderId="25" xfId="0" applyFont="1" applyBorder="1" applyAlignment="1">
      <alignment horizontal="center" vertical="center" shrinkToFit="1"/>
    </xf>
    <xf numFmtId="0" fontId="16" fillId="0" borderId="27" xfId="0" applyFont="1" applyBorder="1" applyAlignment="1">
      <alignment horizontal="center" vertical="center" shrinkToFit="1"/>
    </xf>
    <xf numFmtId="0" fontId="2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vertical="center" shrinkToFit="1"/>
    </xf>
    <xf numFmtId="0" fontId="31" fillId="0" borderId="1" xfId="0" applyFont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shrinkToFit="1"/>
    </xf>
    <xf numFmtId="0" fontId="32" fillId="0" borderId="1" xfId="0" applyFont="1" applyBorder="1" applyAlignment="1">
      <alignment vertical="center" shrinkToFit="1"/>
    </xf>
    <xf numFmtId="0" fontId="33" fillId="0" borderId="1" xfId="0" applyFont="1" applyBorder="1" applyAlignment="1">
      <alignment vertical="center" shrinkToFit="1"/>
    </xf>
    <xf numFmtId="0" fontId="26" fillId="0" borderId="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34" fillId="0" borderId="1" xfId="0" applyFont="1" applyBorder="1" applyAlignment="1">
      <alignment vertical="center" shrinkToFit="1"/>
    </xf>
    <xf numFmtId="0" fontId="34" fillId="0" borderId="1" xfId="0" applyFont="1" applyBorder="1" applyAlignment="1">
      <alignment horizontal="center" vertical="center" shrinkToFit="1"/>
    </xf>
    <xf numFmtId="0" fontId="30" fillId="0" borderId="49" xfId="0" applyFont="1" applyBorder="1" applyAlignment="1">
      <alignment horizontal="center" vertical="center" shrinkToFit="1"/>
    </xf>
    <xf numFmtId="0" fontId="17" fillId="0" borderId="45" xfId="0" applyFont="1" applyBorder="1">
      <alignment vertical="center"/>
    </xf>
    <xf numFmtId="0" fontId="16" fillId="0" borderId="49" xfId="0" applyFont="1" applyBorder="1" applyAlignment="1">
      <alignment horizontal="center" vertical="center" textRotation="255"/>
    </xf>
    <xf numFmtId="0" fontId="21" fillId="0" borderId="15" xfId="0" applyFont="1" applyBorder="1" applyAlignment="1">
      <alignment vertical="center" wrapText="1"/>
    </xf>
    <xf numFmtId="0" fontId="18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vertical="center" shrinkToFit="1"/>
    </xf>
    <xf numFmtId="0" fontId="16" fillId="0" borderId="5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textRotation="255"/>
    </xf>
    <xf numFmtId="0" fontId="17" fillId="0" borderId="46" xfId="0" applyFont="1" applyBorder="1">
      <alignment vertical="center"/>
    </xf>
    <xf numFmtId="0" fontId="24" fillId="0" borderId="39" xfId="0" applyFont="1" applyBorder="1" applyAlignment="1">
      <alignment horizontal="center" vertical="center" shrinkToFit="1"/>
    </xf>
    <xf numFmtId="0" fontId="24" fillId="0" borderId="21" xfId="0" applyFont="1" applyBorder="1" applyAlignment="1">
      <alignment horizontal="center" vertical="center" shrinkToFit="1"/>
    </xf>
    <xf numFmtId="176" fontId="24" fillId="0" borderId="23" xfId="0" applyNumberFormat="1" applyFont="1" applyBorder="1">
      <alignment vertical="center"/>
    </xf>
    <xf numFmtId="0" fontId="19" fillId="0" borderId="43" xfId="0" applyFont="1" applyBorder="1" applyAlignment="1">
      <alignment horizontal="center" vertical="center"/>
    </xf>
    <xf numFmtId="0" fontId="17" fillId="0" borderId="18" xfId="0" applyFont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8" fillId="0" borderId="3" xfId="0" applyFont="1" applyBorder="1">
      <alignment vertical="center"/>
    </xf>
    <xf numFmtId="49" fontId="18" fillId="0" borderId="3" xfId="0" applyNumberFormat="1" applyFont="1" applyBorder="1">
      <alignment vertical="center"/>
    </xf>
    <xf numFmtId="0" fontId="17" fillId="0" borderId="44" xfId="0" applyFont="1" applyBorder="1">
      <alignment vertical="center"/>
    </xf>
    <xf numFmtId="0" fontId="17" fillId="0" borderId="19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/>
    <xf numFmtId="0" fontId="18" fillId="0" borderId="0" xfId="0" applyFont="1">
      <alignment vertical="center"/>
    </xf>
    <xf numFmtId="0" fontId="17" fillId="0" borderId="0" xfId="0" applyFont="1">
      <alignment vertical="center"/>
    </xf>
    <xf numFmtId="49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35" fillId="0" borderId="19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4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 shrinkToFit="1"/>
    </xf>
    <xf numFmtId="0" fontId="36" fillId="0" borderId="1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6" fillId="0" borderId="24" xfId="0" applyFont="1" applyBorder="1" applyAlignment="1">
      <alignment vertical="center" shrinkToFit="1"/>
    </xf>
    <xf numFmtId="0" fontId="16" fillId="0" borderId="68" xfId="0" applyFont="1" applyBorder="1" applyAlignment="1">
      <alignment horizontal="center" vertical="center" shrinkToFit="1"/>
    </xf>
    <xf numFmtId="0" fontId="16" fillId="0" borderId="65" xfId="0" applyFont="1" applyBorder="1" applyAlignment="1">
      <alignment horizontal="center" vertical="center" shrinkToFit="1"/>
    </xf>
    <xf numFmtId="0" fontId="36" fillId="0" borderId="65" xfId="0" applyFont="1" applyBorder="1" applyAlignment="1">
      <alignment horizontal="center" vertical="center" shrinkToFit="1"/>
    </xf>
    <xf numFmtId="0" fontId="36" fillId="0" borderId="24" xfId="0" applyFont="1" applyBorder="1" applyAlignment="1">
      <alignment vertical="center" shrinkToFit="1"/>
    </xf>
    <xf numFmtId="0" fontId="36" fillId="0" borderId="24" xfId="0" applyFont="1" applyBorder="1" applyAlignment="1">
      <alignment horizontal="center" vertical="center"/>
    </xf>
    <xf numFmtId="0" fontId="37" fillId="0" borderId="1" xfId="0" applyFont="1" applyBorder="1" applyAlignment="1">
      <alignment vertical="center" shrinkToFit="1"/>
    </xf>
    <xf numFmtId="0" fontId="36" fillId="2" borderId="1" xfId="0" applyFont="1" applyFill="1" applyBorder="1" applyAlignment="1">
      <alignment vertical="center" shrinkToFit="1"/>
    </xf>
    <xf numFmtId="0" fontId="36" fillId="2" borderId="1" xfId="0" applyFont="1" applyFill="1" applyBorder="1" applyAlignment="1">
      <alignment horizontal="center" vertical="center" shrinkToFit="1"/>
    </xf>
    <xf numFmtId="0" fontId="36" fillId="0" borderId="6" xfId="0" applyFont="1" applyBorder="1" applyAlignment="1">
      <alignment horizontal="center" vertical="center" shrinkToFit="1"/>
    </xf>
    <xf numFmtId="0" fontId="36" fillId="0" borderId="65" xfId="0" applyFont="1" applyBorder="1" applyAlignment="1">
      <alignment horizontal="center" vertical="center"/>
    </xf>
    <xf numFmtId="0" fontId="36" fillId="0" borderId="67" xfId="0" applyFont="1" applyBorder="1" applyAlignment="1">
      <alignment vertical="center" shrinkToFit="1"/>
    </xf>
    <xf numFmtId="0" fontId="36" fillId="0" borderId="1" xfId="0" applyFont="1" applyBorder="1">
      <alignment vertical="center"/>
    </xf>
    <xf numFmtId="0" fontId="16" fillId="0" borderId="33" xfId="0" applyFont="1" applyBorder="1" applyAlignment="1">
      <alignment horizontal="center" vertical="center" shrinkToFit="1"/>
    </xf>
    <xf numFmtId="0" fontId="21" fillId="0" borderId="6" xfId="0" applyFont="1" applyBorder="1" applyAlignment="1">
      <alignment vertical="center" shrinkToFit="1"/>
    </xf>
    <xf numFmtId="0" fontId="16" fillId="0" borderId="7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4" fillId="0" borderId="22" xfId="0" applyFont="1" applyBorder="1" applyAlignment="1">
      <alignment horizontal="center" vertical="center" shrinkToFit="1"/>
    </xf>
    <xf numFmtId="0" fontId="24" fillId="0" borderId="40" xfId="0" applyFont="1" applyBorder="1" applyAlignment="1">
      <alignment horizontal="center" vertical="center" shrinkToFit="1"/>
    </xf>
    <xf numFmtId="0" fontId="16" fillId="0" borderId="66" xfId="0" applyFont="1" applyBorder="1" applyAlignment="1">
      <alignment horizontal="center" vertical="center" shrinkToFit="1"/>
    </xf>
    <xf numFmtId="0" fontId="21" fillId="0" borderId="67" xfId="0" applyFont="1" applyBorder="1" applyAlignment="1">
      <alignment vertical="center" shrinkToFit="1"/>
    </xf>
    <xf numFmtId="176" fontId="24" fillId="0" borderId="23" xfId="0" applyNumberFormat="1" applyFont="1" applyBorder="1" applyAlignment="1">
      <alignment vertical="center" shrinkToFit="1"/>
    </xf>
    <xf numFmtId="0" fontId="39" fillId="4" borderId="1" xfId="0" applyFont="1" applyFill="1" applyBorder="1" applyAlignment="1">
      <alignment horizontal="center" vertical="center" shrinkToFit="1"/>
    </xf>
    <xf numFmtId="0" fontId="40" fillId="4" borderId="1" xfId="0" applyFont="1" applyFill="1" applyBorder="1" applyAlignment="1">
      <alignment horizontal="center" vertical="center" shrinkToFit="1"/>
    </xf>
    <xf numFmtId="0" fontId="39" fillId="4" borderId="1" xfId="0" applyFont="1" applyFill="1" applyBorder="1" applyAlignment="1">
      <alignment horizontal="center" vertical="center"/>
    </xf>
    <xf numFmtId="0" fontId="39" fillId="4" borderId="25" xfId="0" applyFont="1" applyFill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/>
    </xf>
    <xf numFmtId="0" fontId="46" fillId="5" borderId="1" xfId="0" applyFont="1" applyFill="1" applyBorder="1" applyAlignment="1">
      <alignment horizontal="center" vertical="center" shrinkToFit="1"/>
    </xf>
    <xf numFmtId="0" fontId="29" fillId="0" borderId="49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1" xfId="0" applyFont="1" applyBorder="1">
      <alignment vertical="center"/>
    </xf>
    <xf numFmtId="0" fontId="17" fillId="0" borderId="1" xfId="0" applyFont="1" applyBorder="1">
      <alignment vertical="center"/>
    </xf>
    <xf numFmtId="0" fontId="49" fillId="0" borderId="0" xfId="0" applyFont="1">
      <alignment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textRotation="255" wrapText="1"/>
    </xf>
    <xf numFmtId="0" fontId="17" fillId="6" borderId="0" xfId="0" applyFont="1" applyFill="1">
      <alignment vertical="center"/>
    </xf>
    <xf numFmtId="0" fontId="51" fillId="4" borderId="1" xfId="0" applyFont="1" applyFill="1" applyBorder="1" applyAlignment="1">
      <alignment vertical="center" shrinkToFit="1"/>
    </xf>
    <xf numFmtId="0" fontId="51" fillId="4" borderId="1" xfId="0" applyFont="1" applyFill="1" applyBorder="1" applyAlignment="1">
      <alignment horizontal="center" vertical="center" shrinkToFit="1"/>
    </xf>
    <xf numFmtId="0" fontId="39" fillId="4" borderId="1" xfId="0" applyFont="1" applyFill="1" applyBorder="1" applyAlignment="1">
      <alignment vertical="center" shrinkToFit="1"/>
    </xf>
    <xf numFmtId="0" fontId="23" fillId="3" borderId="1" xfId="0" applyFont="1" applyFill="1" applyBorder="1" applyAlignment="1">
      <alignment vertical="center" shrinkToFit="1"/>
    </xf>
    <xf numFmtId="0" fontId="23" fillId="0" borderId="1" xfId="0" applyFont="1" applyBorder="1" applyAlignment="1">
      <alignment vertical="center" shrinkToFit="1"/>
    </xf>
    <xf numFmtId="0" fontId="18" fillId="0" borderId="11" xfId="0" applyFont="1" applyBorder="1" applyAlignment="1">
      <alignment horizontal="center" vertical="center" wrapText="1"/>
    </xf>
    <xf numFmtId="0" fontId="52" fillId="0" borderId="1" xfId="0" applyFont="1" applyBorder="1" applyAlignment="1">
      <alignment vertical="center" shrinkToFit="1"/>
    </xf>
    <xf numFmtId="0" fontId="24" fillId="0" borderId="69" xfId="0" applyFont="1" applyBorder="1" applyAlignment="1">
      <alignment horizontal="center" vertical="center" shrinkToFit="1"/>
    </xf>
    <xf numFmtId="0" fontId="24" fillId="2" borderId="70" xfId="0" applyFont="1" applyFill="1" applyBorder="1" applyAlignment="1">
      <alignment horizontal="center" vertical="center" shrinkToFit="1"/>
    </xf>
    <xf numFmtId="0" fontId="24" fillId="2" borderId="71" xfId="0" applyFont="1" applyFill="1" applyBorder="1" applyAlignment="1">
      <alignment horizontal="center" vertical="center" shrinkToFit="1"/>
    </xf>
    <xf numFmtId="0" fontId="36" fillId="0" borderId="68" xfId="0" applyFont="1" applyBorder="1" applyAlignment="1">
      <alignment horizontal="center" vertical="center"/>
    </xf>
    <xf numFmtId="0" fontId="36" fillId="0" borderId="72" xfId="0" applyFont="1" applyBorder="1" applyAlignment="1">
      <alignment vertical="center" shrinkToFit="1"/>
    </xf>
    <xf numFmtId="0" fontId="52" fillId="0" borderId="73" xfId="0" applyFont="1" applyBorder="1" applyAlignment="1">
      <alignment vertical="center" shrinkToFit="1"/>
    </xf>
    <xf numFmtId="0" fontId="36" fillId="0" borderId="66" xfId="0" applyFont="1" applyBorder="1" applyAlignment="1">
      <alignment vertical="center" shrinkToFit="1"/>
    </xf>
    <xf numFmtId="0" fontId="36" fillId="2" borderId="65" xfId="0" applyFont="1" applyFill="1" applyBorder="1" applyAlignment="1">
      <alignment horizontal="center" vertical="center" shrinkToFit="1"/>
    </xf>
    <xf numFmtId="0" fontId="21" fillId="0" borderId="67" xfId="0" applyFont="1" applyBorder="1">
      <alignment vertical="center"/>
    </xf>
    <xf numFmtId="0" fontId="16" fillId="0" borderId="74" xfId="0" applyFont="1" applyBorder="1" applyAlignment="1">
      <alignment vertical="center" shrinkToFit="1"/>
    </xf>
    <xf numFmtId="0" fontId="25" fillId="0" borderId="75" xfId="0" applyFont="1" applyBorder="1" applyAlignment="1">
      <alignment vertical="center" shrinkToFit="1"/>
    </xf>
    <xf numFmtId="0" fontId="27" fillId="0" borderId="69" xfId="0" applyFont="1" applyBorder="1" applyAlignment="1">
      <alignment horizontal="center" vertical="center" shrinkToFit="1"/>
    </xf>
    <xf numFmtId="0" fontId="24" fillId="2" borderId="70" xfId="0" applyFont="1" applyFill="1" applyBorder="1" applyAlignment="1">
      <alignment vertical="center" shrinkToFit="1"/>
    </xf>
    <xf numFmtId="0" fontId="27" fillId="2" borderId="71" xfId="0" applyFont="1" applyFill="1" applyBorder="1" applyAlignment="1">
      <alignment vertical="center" shrinkToFit="1"/>
    </xf>
    <xf numFmtId="0" fontId="24" fillId="0" borderId="70" xfId="0" applyFont="1" applyBorder="1" applyAlignment="1">
      <alignment horizontal="center" vertical="center" shrinkToFit="1"/>
    </xf>
    <xf numFmtId="0" fontId="24" fillId="0" borderId="71" xfId="0" applyFont="1" applyBorder="1" applyAlignment="1">
      <alignment horizontal="center" vertical="center" shrinkToFit="1"/>
    </xf>
    <xf numFmtId="0" fontId="36" fillId="0" borderId="76" xfId="0" applyFont="1" applyBorder="1" applyAlignment="1">
      <alignment vertical="center" shrinkToFit="1"/>
    </xf>
    <xf numFmtId="0" fontId="27" fillId="0" borderId="71" xfId="0" applyFont="1" applyBorder="1" applyAlignment="1">
      <alignment vertical="center" shrinkToFit="1"/>
    </xf>
    <xf numFmtId="0" fontId="23" fillId="0" borderId="26" xfId="0" applyFont="1" applyBorder="1" applyAlignment="1">
      <alignment horizontal="center" vertical="center"/>
    </xf>
    <xf numFmtId="0" fontId="17" fillId="0" borderId="26" xfId="0" applyFont="1" applyBorder="1">
      <alignment vertical="center"/>
    </xf>
    <xf numFmtId="0" fontId="21" fillId="0" borderId="26" xfId="0" applyFont="1" applyBorder="1">
      <alignment vertical="center"/>
    </xf>
    <xf numFmtId="0" fontId="17" fillId="0" borderId="77" xfId="0" applyFont="1" applyBorder="1">
      <alignment vertical="center"/>
    </xf>
    <xf numFmtId="0" fontId="25" fillId="0" borderId="77" xfId="0" applyFont="1" applyBorder="1" applyAlignment="1">
      <alignment horizontal="center" vertical="center" shrinkToFit="1"/>
    </xf>
    <xf numFmtId="0" fontId="21" fillId="0" borderId="75" xfId="0" applyFont="1" applyBorder="1">
      <alignment vertical="center"/>
    </xf>
    <xf numFmtId="0" fontId="26" fillId="0" borderId="77" xfId="0" applyFont="1" applyBorder="1" applyAlignment="1">
      <alignment horizontal="center" vertical="center"/>
    </xf>
    <xf numFmtId="0" fontId="16" fillId="0" borderId="75" xfId="0" applyFont="1" applyBorder="1" applyAlignment="1">
      <alignment vertical="center" shrinkToFit="1"/>
    </xf>
    <xf numFmtId="0" fontId="24" fillId="0" borderId="70" xfId="0" applyFont="1" applyBorder="1" applyAlignment="1">
      <alignment vertical="center" shrinkToFit="1"/>
    </xf>
    <xf numFmtId="0" fontId="24" fillId="0" borderId="71" xfId="0" applyFont="1" applyBorder="1" applyAlignment="1">
      <alignment vertical="center" shrinkToFit="1"/>
    </xf>
    <xf numFmtId="0" fontId="24" fillId="0" borderId="78" xfId="0" applyFont="1" applyBorder="1" applyAlignment="1">
      <alignment horizontal="center" vertical="center" shrinkToFit="1"/>
    </xf>
    <xf numFmtId="0" fontId="24" fillId="0" borderId="79" xfId="0" applyFont="1" applyBorder="1" applyAlignment="1">
      <alignment vertical="center" shrinkToFit="1"/>
    </xf>
    <xf numFmtId="0" fontId="24" fillId="0" borderId="80" xfId="0" applyFont="1" applyBorder="1" applyAlignment="1">
      <alignment vertical="center" shrinkToFit="1"/>
    </xf>
    <xf numFmtId="0" fontId="51" fillId="4" borderId="65" xfId="0" applyFont="1" applyFill="1" applyBorder="1" applyAlignment="1">
      <alignment horizontal="center" vertical="center" shrinkToFit="1"/>
    </xf>
    <xf numFmtId="0" fontId="28" fillId="3" borderId="66" xfId="0" applyFont="1" applyFill="1" applyBorder="1" applyAlignment="1">
      <alignment horizontal="center" vertical="center" shrinkToFit="1"/>
    </xf>
    <xf numFmtId="0" fontId="39" fillId="4" borderId="67" xfId="0" applyFont="1" applyFill="1" applyBorder="1" applyAlignment="1">
      <alignment vertical="center" shrinkToFit="1"/>
    </xf>
    <xf numFmtId="0" fontId="37" fillId="5" borderId="67" xfId="0" applyFont="1" applyFill="1" applyBorder="1" applyAlignment="1">
      <alignment vertical="center" shrinkToFit="1"/>
    </xf>
    <xf numFmtId="0" fontId="46" fillId="5" borderId="65" xfId="0" applyFont="1" applyFill="1" applyBorder="1" applyAlignment="1">
      <alignment horizontal="center" vertical="center"/>
    </xf>
    <xf numFmtId="0" fontId="45" fillId="5" borderId="1" xfId="0" applyFont="1" applyFill="1" applyBorder="1" applyAlignment="1">
      <alignment vertical="center" shrinkToFit="1"/>
    </xf>
    <xf numFmtId="0" fontId="17" fillId="5" borderId="1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 shrinkToFit="1"/>
    </xf>
    <xf numFmtId="0" fontId="45" fillId="5" borderId="1" xfId="0" applyFont="1" applyFill="1" applyBorder="1" applyAlignment="1">
      <alignment horizontal="center" vertical="center" shrinkToFit="1"/>
    </xf>
    <xf numFmtId="0" fontId="37" fillId="0" borderId="27" xfId="0" applyFont="1" applyBorder="1" applyAlignment="1">
      <alignment vertical="center" shrinkToFit="1"/>
    </xf>
    <xf numFmtId="0" fontId="36" fillId="0" borderId="25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36" fillId="0" borderId="25" xfId="0" applyFont="1" applyBorder="1" applyAlignment="1">
      <alignment horizontal="center" vertical="center"/>
    </xf>
    <xf numFmtId="0" fontId="54" fillId="0" borderId="1" xfId="0" applyFont="1" applyBorder="1" applyAlignment="1">
      <alignment vertical="center" shrinkToFit="1"/>
    </xf>
    <xf numFmtId="0" fontId="54" fillId="0" borderId="1" xfId="0" applyFont="1" applyBorder="1" applyAlignment="1">
      <alignment horizontal="center" vertical="center" shrinkToFit="1"/>
    </xf>
    <xf numFmtId="0" fontId="5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vertical="center" shrinkToFit="1"/>
    </xf>
    <xf numFmtId="0" fontId="45" fillId="0" borderId="1" xfId="0" applyFont="1" applyBorder="1" applyAlignment="1">
      <alignment horizontal="center" vertical="center" shrinkToFi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/>
    </xf>
    <xf numFmtId="0" fontId="45" fillId="0" borderId="65" xfId="0" applyFont="1" applyBorder="1" applyAlignment="1">
      <alignment horizontal="center" vertical="center"/>
    </xf>
    <xf numFmtId="0" fontId="37" fillId="0" borderId="24" xfId="0" applyFont="1" applyBorder="1" applyAlignment="1">
      <alignment vertical="center" shrinkToFit="1"/>
    </xf>
    <xf numFmtId="0" fontId="36" fillId="5" borderId="67" xfId="0" applyFont="1" applyFill="1" applyBorder="1" applyAlignment="1">
      <alignment vertical="center" shrinkToFit="1"/>
    </xf>
    <xf numFmtId="0" fontId="36" fillId="5" borderId="1" xfId="0" applyFont="1" applyFill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0" xfId="0" applyFont="1" applyBorder="1">
      <alignment vertical="center"/>
    </xf>
    <xf numFmtId="0" fontId="21" fillId="0" borderId="1" xfId="0" applyFont="1" applyBorder="1">
      <alignment vertical="center"/>
    </xf>
    <xf numFmtId="0" fontId="17" fillId="0" borderId="65" xfId="0" applyFont="1" applyBorder="1">
      <alignment vertical="center"/>
    </xf>
    <xf numFmtId="0" fontId="46" fillId="0" borderId="1" xfId="0" applyFont="1" applyFill="1" applyBorder="1" applyAlignment="1">
      <alignment horizontal="left" vertical="center" shrinkToFit="1"/>
    </xf>
    <xf numFmtId="0" fontId="17" fillId="0" borderId="81" xfId="0" applyFont="1" applyBorder="1" applyAlignment="1">
      <alignment horizontal="center" vertical="center" wrapText="1"/>
    </xf>
    <xf numFmtId="0" fontId="0" fillId="0" borderId="82" xfId="0" applyBorder="1" applyAlignment="1">
      <alignment vertical="center"/>
    </xf>
    <xf numFmtId="0" fontId="17" fillId="0" borderId="83" xfId="0" applyFont="1" applyBorder="1" applyAlignment="1">
      <alignment vertical="center" wrapText="1"/>
    </xf>
    <xf numFmtId="0" fontId="0" fillId="0" borderId="84" xfId="0" applyBorder="1" applyAlignment="1">
      <alignment vertical="center"/>
    </xf>
    <xf numFmtId="0" fontId="17" fillId="0" borderId="85" xfId="0" applyFont="1" applyBorder="1" applyAlignment="1">
      <alignment vertical="center" wrapText="1"/>
    </xf>
    <xf numFmtId="0" fontId="0" fillId="0" borderId="22" xfId="0" applyBorder="1" applyAlignment="1">
      <alignment vertical="center"/>
    </xf>
    <xf numFmtId="0" fontId="17" fillId="0" borderId="23" xfId="0" applyFont="1" applyBorder="1" applyAlignment="1">
      <alignment horizontal="center" vertical="center" textRotation="255" wrapText="1"/>
    </xf>
    <xf numFmtId="0" fontId="17" fillId="0" borderId="23" xfId="0" applyFont="1" applyBorder="1">
      <alignment vertical="center"/>
    </xf>
    <xf numFmtId="0" fontId="17" fillId="0" borderId="58" xfId="0" applyFont="1" applyBorder="1" applyAlignment="1">
      <alignment horizontal="center" vertical="center" textRotation="255" wrapText="1"/>
    </xf>
    <xf numFmtId="0" fontId="16" fillId="0" borderId="54" xfId="0" applyFont="1" applyBorder="1" applyAlignment="1">
      <alignment horizontal="center" vertical="center" wrapText="1"/>
    </xf>
    <xf numFmtId="0" fontId="41" fillId="0" borderId="0" xfId="0" applyFont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1" fillId="0" borderId="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4" xfId="0" applyFont="1" applyBorder="1">
      <alignment vertical="center"/>
    </xf>
    <xf numFmtId="0" fontId="17" fillId="0" borderId="56" xfId="0" applyFont="1" applyBorder="1" applyAlignment="1">
      <alignment horizontal="center" vertical="center" textRotation="255" wrapText="1"/>
    </xf>
    <xf numFmtId="0" fontId="17" fillId="0" borderId="23" xfId="0" applyFont="1" applyBorder="1" applyAlignment="1">
      <alignment horizontal="center" vertical="center" wrapText="1"/>
    </xf>
    <xf numFmtId="0" fontId="48" fillId="5" borderId="57" xfId="0" applyFont="1" applyFill="1" applyBorder="1" applyAlignment="1">
      <alignment horizontal="center" vertical="center" shrinkToFit="1"/>
    </xf>
    <xf numFmtId="0" fontId="46" fillId="5" borderId="48" xfId="0" applyFont="1" applyFill="1" applyBorder="1">
      <alignment vertical="center"/>
    </xf>
    <xf numFmtId="0" fontId="46" fillId="5" borderId="58" xfId="0" applyFont="1" applyFill="1" applyBorder="1">
      <alignment vertical="center"/>
    </xf>
    <xf numFmtId="0" fontId="19" fillId="0" borderId="59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shrinkToFit="1"/>
    </xf>
    <xf numFmtId="0" fontId="19" fillId="0" borderId="23" xfId="0" applyFont="1" applyBorder="1">
      <alignment vertical="center"/>
    </xf>
    <xf numFmtId="0" fontId="29" fillId="0" borderId="62" xfId="0" applyFont="1" applyBorder="1" applyAlignment="1">
      <alignment horizontal="center" textRotation="255"/>
    </xf>
    <xf numFmtId="0" fontId="16" fillId="0" borderId="44" xfId="0" applyFont="1" applyBorder="1">
      <alignment vertical="center"/>
    </xf>
    <xf numFmtId="0" fontId="16" fillId="0" borderId="49" xfId="0" applyFont="1" applyBorder="1" applyAlignment="1">
      <alignment horizontal="center" textRotation="255"/>
    </xf>
    <xf numFmtId="0" fontId="16" fillId="0" borderId="45" xfId="0" applyFont="1" applyBorder="1">
      <alignment vertical="center"/>
    </xf>
    <xf numFmtId="0" fontId="19" fillId="0" borderId="41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48" fillId="5" borderId="23" xfId="0" applyFont="1" applyFill="1" applyBorder="1" applyAlignment="1">
      <alignment horizontal="center" vertical="center" shrinkToFit="1"/>
    </xf>
    <xf numFmtId="0" fontId="48" fillId="5" borderId="23" xfId="0" applyFont="1" applyFill="1" applyBorder="1">
      <alignment vertical="center"/>
    </xf>
    <xf numFmtId="0" fontId="18" fillId="0" borderId="27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/>
    </xf>
    <xf numFmtId="0" fontId="24" fillId="0" borderId="36" xfId="0" applyFont="1" applyBorder="1" applyAlignment="1">
      <alignment horizontal="center" vertical="center"/>
    </xf>
    <xf numFmtId="0" fontId="17" fillId="0" borderId="60" xfId="0" applyFont="1" applyBorder="1" applyAlignment="1">
      <alignment vertical="center" shrinkToFit="1"/>
    </xf>
    <xf numFmtId="0" fontId="17" fillId="0" borderId="61" xfId="0" applyFont="1" applyBorder="1" applyAlignment="1">
      <alignment vertical="center" shrinkToFit="1"/>
    </xf>
    <xf numFmtId="0" fontId="17" fillId="0" borderId="36" xfId="0" applyFont="1" applyBorder="1" applyAlignment="1">
      <alignment vertical="center" shrinkToFit="1"/>
    </xf>
    <xf numFmtId="0" fontId="17" fillId="0" borderId="5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 textRotation="255"/>
    </xf>
    <xf numFmtId="0" fontId="29" fillId="0" borderId="49" xfId="0" applyFont="1" applyBorder="1" applyAlignment="1">
      <alignment horizontal="center" vertical="center" textRotation="255"/>
    </xf>
    <xf numFmtId="0" fontId="19" fillId="0" borderId="53" xfId="0" applyFont="1" applyBorder="1" applyAlignment="1">
      <alignment horizontal="center" vertical="center" wrapText="1"/>
    </xf>
    <xf numFmtId="0" fontId="19" fillId="0" borderId="54" xfId="0" applyFont="1" applyBorder="1" applyAlignment="1">
      <alignment horizontal="center" vertical="center" wrapText="1"/>
    </xf>
    <xf numFmtId="0" fontId="19" fillId="0" borderId="55" xfId="0" applyFont="1" applyBorder="1" applyAlignment="1">
      <alignment horizontal="center" vertical="center" wrapText="1"/>
    </xf>
    <xf numFmtId="0" fontId="48" fillId="5" borderId="49" xfId="0" applyFont="1" applyFill="1" applyBorder="1" applyAlignment="1">
      <alignment horizontal="center" vertical="center" shrinkToFit="1"/>
    </xf>
    <xf numFmtId="0" fontId="46" fillId="5" borderId="45" xfId="0" applyFont="1" applyFill="1" applyBorder="1">
      <alignment vertical="center"/>
    </xf>
    <xf numFmtId="0" fontId="18" fillId="0" borderId="62" xfId="0" applyFont="1" applyBorder="1" applyAlignment="1">
      <alignment horizontal="center" vertical="center" wrapText="1"/>
    </xf>
    <xf numFmtId="0" fontId="18" fillId="0" borderId="63" xfId="0" applyFont="1" applyBorder="1" applyAlignment="1">
      <alignment horizontal="center" vertical="center" wrapText="1"/>
    </xf>
    <xf numFmtId="0" fontId="16" fillId="0" borderId="64" xfId="0" applyFont="1" applyBorder="1">
      <alignment vertical="center"/>
    </xf>
    <xf numFmtId="0" fontId="19" fillId="0" borderId="57" xfId="0" applyFont="1" applyBorder="1" applyAlignment="1">
      <alignment horizontal="center" vertical="center" shrinkToFit="1"/>
    </xf>
    <xf numFmtId="0" fontId="16" fillId="0" borderId="48" xfId="0" applyFont="1" applyBorder="1">
      <alignment vertical="center"/>
    </xf>
    <xf numFmtId="0" fontId="16" fillId="0" borderId="58" xfId="0" applyFont="1" applyBorder="1">
      <alignment vertical="center"/>
    </xf>
    <xf numFmtId="0" fontId="18" fillId="0" borderId="28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38"/>
  <sheetViews>
    <sheetView tabSelected="1" zoomScale="115" zoomScaleNormal="115" workbookViewId="0">
      <pane xSplit="2" ySplit="5" topLeftCell="F21" activePane="bottomRight" state="frozen"/>
      <selection pane="topRight" activeCell="D1" sqref="D1"/>
      <selection pane="bottomLeft" activeCell="A5" sqref="A5"/>
      <selection pane="bottomRight" activeCell="Z29" sqref="Z29"/>
    </sheetView>
  </sheetViews>
  <sheetFormatPr defaultColWidth="9" defaultRowHeight="13.8" x14ac:dyDescent="0.3"/>
  <cols>
    <col min="1" max="1" width="3.6640625" style="142" customWidth="1"/>
    <col min="2" max="2" width="2.6640625" style="142" customWidth="1"/>
    <col min="3" max="3" width="14.6640625" style="148" customWidth="1"/>
    <col min="4" max="5" width="3.6640625" style="142" customWidth="1"/>
    <col min="6" max="6" width="14.6640625" style="148" customWidth="1"/>
    <col min="7" max="8" width="3.6640625" style="142" customWidth="1"/>
    <col min="9" max="9" width="2.6640625" style="142" hidden="1" customWidth="1"/>
    <col min="10" max="10" width="14.6640625" style="148" customWidth="1"/>
    <col min="11" max="12" width="3.6640625" style="142" customWidth="1"/>
    <col min="13" max="13" width="2.6640625" style="142" hidden="1" customWidth="1"/>
    <col min="14" max="14" width="14.6640625" style="148" customWidth="1"/>
    <col min="15" max="16" width="3.6640625" style="142" customWidth="1"/>
    <col min="17" max="17" width="2.6640625" style="142" hidden="1" customWidth="1"/>
    <col min="18" max="18" width="14.6640625" style="148" customWidth="1"/>
    <col min="19" max="20" width="3.6640625" style="142" customWidth="1"/>
    <col min="21" max="21" width="2.6640625" style="142" hidden="1" customWidth="1"/>
    <col min="22" max="22" width="14.6640625" style="148" customWidth="1"/>
    <col min="23" max="24" width="3.6640625" style="142" customWidth="1"/>
    <col min="25" max="25" width="2.6640625" style="142" hidden="1" customWidth="1"/>
    <col min="26" max="26" width="14.6640625" style="148" customWidth="1"/>
    <col min="27" max="28" width="3.6640625" style="142" customWidth="1"/>
    <col min="29" max="29" width="2.6640625" style="142" hidden="1" customWidth="1"/>
    <col min="30" max="30" width="14.6640625" style="148" customWidth="1"/>
    <col min="31" max="32" width="3.6640625" style="142" customWidth="1"/>
    <col min="33" max="33" width="4.21875" style="142" customWidth="1"/>
    <col min="34" max="34" width="4.6640625" style="142" customWidth="1"/>
    <col min="35" max="35" width="4.44140625" style="142" customWidth="1"/>
    <col min="36" max="16384" width="9" style="142"/>
  </cols>
  <sheetData>
    <row r="1" spans="1:43" ht="22.2" customHeight="1" x14ac:dyDescent="0.3">
      <c r="A1" s="275" t="s">
        <v>69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  <c r="W1" s="276"/>
      <c r="X1" s="276"/>
      <c r="Y1" s="276"/>
      <c r="Z1" s="276"/>
      <c r="AA1" s="272" t="s">
        <v>111</v>
      </c>
      <c r="AB1" s="273"/>
      <c r="AC1" s="273"/>
      <c r="AD1" s="273"/>
      <c r="AE1" s="273"/>
      <c r="AF1" s="273"/>
      <c r="AG1" s="273"/>
      <c r="AH1" s="273"/>
    </row>
    <row r="2" spans="1:43" s="188" customFormat="1" ht="16.2" customHeight="1" thickBot="1" x14ac:dyDescent="0.35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  <c r="W2" s="277"/>
      <c r="X2" s="277"/>
      <c r="Y2" s="277"/>
      <c r="Z2" s="277"/>
      <c r="AA2" s="274"/>
      <c r="AB2" s="274"/>
      <c r="AC2" s="274"/>
      <c r="AD2" s="274"/>
      <c r="AE2" s="274"/>
      <c r="AF2" s="274"/>
      <c r="AG2" s="274"/>
      <c r="AH2" s="274"/>
      <c r="AI2" s="1"/>
      <c r="AJ2" s="1"/>
      <c r="AK2" s="1"/>
      <c r="AL2" s="1"/>
      <c r="AM2" s="1"/>
      <c r="AN2" s="1"/>
      <c r="AO2" s="1"/>
      <c r="AP2" s="1"/>
      <c r="AQ2" s="1"/>
    </row>
    <row r="3" spans="1:43" s="188" customFormat="1" ht="20.100000000000001" customHeight="1" x14ac:dyDescent="0.3">
      <c r="A3" s="189" t="s">
        <v>70</v>
      </c>
      <c r="B3" s="310" t="s">
        <v>0</v>
      </c>
      <c r="C3" s="311"/>
      <c r="D3" s="311"/>
      <c r="E3" s="311"/>
      <c r="F3" s="311"/>
      <c r="G3" s="311"/>
      <c r="H3" s="312"/>
      <c r="I3" s="283" t="s">
        <v>1</v>
      </c>
      <c r="J3" s="284"/>
      <c r="K3" s="284"/>
      <c r="L3" s="284"/>
      <c r="M3" s="284"/>
      <c r="N3" s="284"/>
      <c r="O3" s="284"/>
      <c r="P3" s="285"/>
      <c r="Q3" s="292" t="s">
        <v>2</v>
      </c>
      <c r="R3" s="284"/>
      <c r="S3" s="284"/>
      <c r="T3" s="284"/>
      <c r="U3" s="284"/>
      <c r="V3" s="284"/>
      <c r="W3" s="284"/>
      <c r="X3" s="285"/>
      <c r="Y3" s="292" t="s">
        <v>3</v>
      </c>
      <c r="Z3" s="284"/>
      <c r="AA3" s="284"/>
      <c r="AB3" s="284"/>
      <c r="AC3" s="284"/>
      <c r="AD3" s="284"/>
      <c r="AE3" s="284"/>
      <c r="AF3" s="293"/>
      <c r="AG3" s="315" t="s">
        <v>4</v>
      </c>
      <c r="AH3" s="289"/>
    </row>
    <row r="4" spans="1:43" s="188" customFormat="1" ht="20.100000000000001" customHeight="1" x14ac:dyDescent="0.3">
      <c r="A4" s="190" t="s">
        <v>71</v>
      </c>
      <c r="B4" s="322" t="s">
        <v>5</v>
      </c>
      <c r="C4" s="294"/>
      <c r="D4" s="294"/>
      <c r="E4" s="294"/>
      <c r="F4" s="294" t="s">
        <v>6</v>
      </c>
      <c r="G4" s="294"/>
      <c r="H4" s="295"/>
      <c r="I4" s="321" t="s">
        <v>5</v>
      </c>
      <c r="J4" s="294"/>
      <c r="K4" s="294"/>
      <c r="L4" s="294"/>
      <c r="M4" s="294" t="s">
        <v>6</v>
      </c>
      <c r="N4" s="294"/>
      <c r="O4" s="294"/>
      <c r="P4" s="295"/>
      <c r="Q4" s="298" t="s">
        <v>5</v>
      </c>
      <c r="R4" s="294"/>
      <c r="S4" s="294"/>
      <c r="T4" s="294"/>
      <c r="U4" s="294" t="s">
        <v>6</v>
      </c>
      <c r="V4" s="294"/>
      <c r="W4" s="294"/>
      <c r="X4" s="295"/>
      <c r="Y4" s="298" t="s">
        <v>5</v>
      </c>
      <c r="Z4" s="294"/>
      <c r="AA4" s="294"/>
      <c r="AB4" s="294"/>
      <c r="AC4" s="294" t="s">
        <v>6</v>
      </c>
      <c r="AD4" s="294"/>
      <c r="AE4" s="294"/>
      <c r="AF4" s="323"/>
      <c r="AG4" s="316"/>
      <c r="AH4" s="317"/>
    </row>
    <row r="5" spans="1:43" ht="20.100000000000001" customHeight="1" x14ac:dyDescent="0.3">
      <c r="A5" s="191"/>
      <c r="B5" s="2" t="s">
        <v>7</v>
      </c>
      <c r="C5" s="184" t="s">
        <v>8</v>
      </c>
      <c r="D5" s="184" t="s">
        <v>9</v>
      </c>
      <c r="E5" s="184" t="s">
        <v>10</v>
      </c>
      <c r="F5" s="184" t="s">
        <v>8</v>
      </c>
      <c r="G5" s="184" t="s">
        <v>9</v>
      </c>
      <c r="H5" s="185" t="s">
        <v>10</v>
      </c>
      <c r="I5" s="3" t="s">
        <v>11</v>
      </c>
      <c r="J5" s="184" t="s">
        <v>8</v>
      </c>
      <c r="K5" s="184" t="s">
        <v>9</v>
      </c>
      <c r="L5" s="184" t="s">
        <v>10</v>
      </c>
      <c r="M5" s="4" t="s">
        <v>11</v>
      </c>
      <c r="N5" s="184" t="s">
        <v>8</v>
      </c>
      <c r="O5" s="184" t="s">
        <v>9</v>
      </c>
      <c r="P5" s="185" t="s">
        <v>10</v>
      </c>
      <c r="Q5" s="5" t="s">
        <v>11</v>
      </c>
      <c r="R5" s="184" t="s">
        <v>8</v>
      </c>
      <c r="S5" s="184" t="s">
        <v>9</v>
      </c>
      <c r="T5" s="184" t="s">
        <v>10</v>
      </c>
      <c r="U5" s="6" t="s">
        <v>11</v>
      </c>
      <c r="V5" s="184" t="s">
        <v>8</v>
      </c>
      <c r="W5" s="184" t="s">
        <v>9</v>
      </c>
      <c r="X5" s="185" t="s">
        <v>10</v>
      </c>
      <c r="Y5" s="7" t="s">
        <v>11</v>
      </c>
      <c r="Z5" s="184" t="s">
        <v>8</v>
      </c>
      <c r="AA5" s="184" t="s">
        <v>9</v>
      </c>
      <c r="AB5" s="184" t="s">
        <v>10</v>
      </c>
      <c r="AC5" s="6" t="s">
        <v>11</v>
      </c>
      <c r="AD5" s="184" t="s">
        <v>8</v>
      </c>
      <c r="AE5" s="184" t="s">
        <v>9</v>
      </c>
      <c r="AF5" s="8" t="s">
        <v>10</v>
      </c>
      <c r="AG5" s="9" t="s">
        <v>9</v>
      </c>
      <c r="AH5" s="10" t="s">
        <v>12</v>
      </c>
    </row>
    <row r="6" spans="1:43" ht="20.100000000000001" customHeight="1" thickBot="1" x14ac:dyDescent="0.35">
      <c r="A6" s="278" t="s">
        <v>72</v>
      </c>
      <c r="B6" s="11"/>
      <c r="C6" s="12" t="s">
        <v>13</v>
      </c>
      <c r="D6" s="250">
        <v>2</v>
      </c>
      <c r="E6" s="250">
        <v>2</v>
      </c>
      <c r="F6" s="12" t="s">
        <v>14</v>
      </c>
      <c r="G6" s="250">
        <v>2</v>
      </c>
      <c r="H6" s="251">
        <v>2</v>
      </c>
      <c r="I6" s="15"/>
      <c r="J6" s="12" t="s">
        <v>15</v>
      </c>
      <c r="K6" s="13">
        <v>0</v>
      </c>
      <c r="L6" s="13">
        <v>2</v>
      </c>
      <c r="M6" s="16"/>
      <c r="N6" s="17" t="s">
        <v>16</v>
      </c>
      <c r="O6" s="18">
        <v>0</v>
      </c>
      <c r="P6" s="19">
        <v>2</v>
      </c>
      <c r="Q6" s="20"/>
      <c r="R6" s="12" t="s">
        <v>17</v>
      </c>
      <c r="S6" s="13">
        <v>0</v>
      </c>
      <c r="T6" s="13">
        <v>2</v>
      </c>
      <c r="U6" s="21"/>
      <c r="V6" s="12" t="s">
        <v>18</v>
      </c>
      <c r="W6" s="13">
        <v>2</v>
      </c>
      <c r="X6" s="14">
        <v>2</v>
      </c>
      <c r="Y6" s="22"/>
      <c r="Z6" s="12"/>
      <c r="AA6" s="13"/>
      <c r="AB6" s="13"/>
      <c r="AC6" s="21"/>
      <c r="AD6" s="12"/>
      <c r="AE6" s="13"/>
      <c r="AF6" s="23"/>
      <c r="AG6" s="280">
        <f>D11+G11+K11+O11+S11+W11+AA11+AE11</f>
        <v>23</v>
      </c>
      <c r="AH6" s="318">
        <f>E11+H11+L11+P11+T11+X11+AB11+AF11</f>
        <v>30</v>
      </c>
    </row>
    <row r="7" spans="1:43" ht="20.100000000000001" customHeight="1" thickBot="1" x14ac:dyDescent="0.35">
      <c r="A7" s="279"/>
      <c r="B7" s="24"/>
      <c r="C7" s="25" t="s">
        <v>19</v>
      </c>
      <c r="D7" s="26">
        <v>2</v>
      </c>
      <c r="E7" s="26">
        <v>2</v>
      </c>
      <c r="F7" s="25" t="s">
        <v>20</v>
      </c>
      <c r="G7" s="26">
        <v>2</v>
      </c>
      <c r="H7" s="27">
        <v>2</v>
      </c>
      <c r="I7" s="28"/>
      <c r="J7" s="29" t="s">
        <v>21</v>
      </c>
      <c r="K7" s="26">
        <v>1</v>
      </c>
      <c r="L7" s="26">
        <v>1</v>
      </c>
      <c r="M7" s="30"/>
      <c r="N7" s="31" t="s">
        <v>22</v>
      </c>
      <c r="O7" s="13">
        <v>1</v>
      </c>
      <c r="P7" s="14">
        <v>1</v>
      </c>
      <c r="Q7" s="32"/>
      <c r="R7" s="25" t="s">
        <v>23</v>
      </c>
      <c r="S7" s="26">
        <v>2</v>
      </c>
      <c r="T7" s="26">
        <v>2</v>
      </c>
      <c r="U7" s="33"/>
      <c r="V7" s="25"/>
      <c r="W7" s="26"/>
      <c r="X7" s="27"/>
      <c r="Y7" s="34"/>
      <c r="Z7" s="237" t="s">
        <v>98</v>
      </c>
      <c r="AA7" s="237"/>
      <c r="AB7" s="237"/>
      <c r="AC7" s="237"/>
      <c r="AD7" s="237"/>
      <c r="AE7" s="238"/>
      <c r="AF7" s="35"/>
      <c r="AG7" s="281"/>
      <c r="AH7" s="319"/>
    </row>
    <row r="8" spans="1:43" ht="20.100000000000001" customHeight="1" thickBot="1" x14ac:dyDescent="0.35">
      <c r="A8" s="279"/>
      <c r="B8" s="24"/>
      <c r="C8" s="29" t="s">
        <v>24</v>
      </c>
      <c r="D8" s="26">
        <v>1</v>
      </c>
      <c r="E8" s="26">
        <v>2</v>
      </c>
      <c r="F8" s="36" t="s">
        <v>25</v>
      </c>
      <c r="G8" s="26">
        <v>2</v>
      </c>
      <c r="H8" s="27">
        <v>2</v>
      </c>
      <c r="I8" s="28"/>
      <c r="J8" s="25" t="s">
        <v>26</v>
      </c>
      <c r="K8" s="37">
        <v>2</v>
      </c>
      <c r="L8" s="37">
        <v>2</v>
      </c>
      <c r="M8" s="30"/>
      <c r="N8" s="25" t="s">
        <v>27</v>
      </c>
      <c r="O8" s="26">
        <v>2</v>
      </c>
      <c r="P8" s="27">
        <v>2</v>
      </c>
      <c r="Q8" s="32"/>
      <c r="R8" s="25" t="s">
        <v>28</v>
      </c>
      <c r="S8" s="26">
        <v>2</v>
      </c>
      <c r="T8" s="26">
        <v>2</v>
      </c>
      <c r="U8" s="33"/>
      <c r="V8" s="25"/>
      <c r="W8" s="26"/>
      <c r="X8" s="27"/>
      <c r="Y8" s="34"/>
      <c r="Z8" s="187"/>
      <c r="AA8" s="187"/>
      <c r="AB8" s="187"/>
      <c r="AC8" s="187"/>
      <c r="AD8" s="187"/>
      <c r="AE8" s="33"/>
      <c r="AF8" s="35"/>
      <c r="AG8" s="281"/>
      <c r="AH8" s="319"/>
    </row>
    <row r="9" spans="1:43" ht="20.100000000000001" customHeight="1" thickBot="1" x14ac:dyDescent="0.35">
      <c r="A9" s="279"/>
      <c r="B9" s="24"/>
      <c r="C9" s="38"/>
      <c r="D9" s="33"/>
      <c r="E9" s="33"/>
      <c r="F9" s="38"/>
      <c r="G9" s="33"/>
      <c r="H9" s="39"/>
      <c r="I9" s="28"/>
      <c r="J9" s="38"/>
      <c r="K9" s="30"/>
      <c r="L9" s="30"/>
      <c r="M9" s="30"/>
      <c r="N9" s="30"/>
      <c r="O9" s="30"/>
      <c r="P9" s="40"/>
      <c r="Q9" s="32"/>
      <c r="R9" s="41"/>
      <c r="S9" s="33"/>
      <c r="T9" s="33"/>
      <c r="U9" s="33"/>
      <c r="V9" s="38"/>
      <c r="W9" s="33"/>
      <c r="X9" s="39"/>
      <c r="Y9" s="34"/>
      <c r="Z9" s="186"/>
      <c r="AA9" s="186"/>
      <c r="AB9" s="186"/>
      <c r="AC9" s="186"/>
      <c r="AD9" s="186"/>
      <c r="AE9" s="33"/>
      <c r="AF9" s="35"/>
      <c r="AG9" s="281"/>
      <c r="AH9" s="319"/>
    </row>
    <row r="10" spans="1:43" ht="20.100000000000001" customHeight="1" thickBot="1" x14ac:dyDescent="0.35">
      <c r="A10" s="279"/>
      <c r="B10" s="43"/>
      <c r="C10" s="44"/>
      <c r="D10" s="45"/>
      <c r="E10" s="45"/>
      <c r="F10" s="44"/>
      <c r="G10" s="45"/>
      <c r="H10" s="46"/>
      <c r="I10" s="47"/>
      <c r="J10" s="25"/>
      <c r="K10" s="26"/>
      <c r="L10" s="26"/>
      <c r="M10" s="48"/>
      <c r="N10" s="48"/>
      <c r="O10" s="48"/>
      <c r="P10" s="49"/>
      <c r="Q10" s="50"/>
      <c r="R10" s="51"/>
      <c r="S10" s="45"/>
      <c r="T10" s="45"/>
      <c r="U10" s="45"/>
      <c r="V10" s="44"/>
      <c r="W10" s="45"/>
      <c r="X10" s="46"/>
      <c r="Y10" s="52"/>
      <c r="Z10" s="45"/>
      <c r="AA10" s="45"/>
      <c r="AB10" s="45"/>
      <c r="AC10" s="45"/>
      <c r="AD10" s="45"/>
      <c r="AE10" s="45"/>
      <c r="AF10" s="53"/>
      <c r="AG10" s="281"/>
      <c r="AH10" s="319"/>
    </row>
    <row r="11" spans="1:43" ht="20.100000000000001" customHeight="1" thickBot="1" x14ac:dyDescent="0.35">
      <c r="A11" s="279"/>
      <c r="B11" s="54"/>
      <c r="C11" s="55" t="s">
        <v>29</v>
      </c>
      <c r="D11" s="55">
        <f>SUM(D6:D10)</f>
        <v>5</v>
      </c>
      <c r="E11" s="55">
        <f>SUM(E6:E10)</f>
        <v>6</v>
      </c>
      <c r="F11" s="55"/>
      <c r="G11" s="55">
        <f>SUM(G6:G10)</f>
        <v>6</v>
      </c>
      <c r="H11" s="200">
        <f>SUM(H6:H10)</f>
        <v>6</v>
      </c>
      <c r="I11" s="214"/>
      <c r="J11" s="215"/>
      <c r="K11" s="55">
        <f>SUM(K6:K10)</f>
        <v>3</v>
      </c>
      <c r="L11" s="55">
        <f>SUM(L6:L10)</f>
        <v>5</v>
      </c>
      <c r="M11" s="57"/>
      <c r="N11" s="57"/>
      <c r="O11" s="55">
        <f>SUM(O6:O10)</f>
        <v>3</v>
      </c>
      <c r="P11" s="200">
        <f>SUM(P6:P10)</f>
        <v>5</v>
      </c>
      <c r="Q11" s="201"/>
      <c r="R11" s="202"/>
      <c r="S11" s="55">
        <f>SUM(S6:S10)</f>
        <v>4</v>
      </c>
      <c r="T11" s="55">
        <f>SUM(T6:T10)</f>
        <v>6</v>
      </c>
      <c r="U11" s="55"/>
      <c r="V11" s="55"/>
      <c r="W11" s="55">
        <f>SUM(W6:W10)</f>
        <v>2</v>
      </c>
      <c r="X11" s="200">
        <f>SUM(X6:X10)</f>
        <v>2</v>
      </c>
      <c r="Y11" s="214"/>
      <c r="Z11" s="215"/>
      <c r="AA11" s="55">
        <f>SUM(AA6:AA10)</f>
        <v>0</v>
      </c>
      <c r="AB11" s="55">
        <f>SUM(AB6:AB10)</f>
        <v>0</v>
      </c>
      <c r="AC11" s="55"/>
      <c r="AD11" s="55"/>
      <c r="AE11" s="55">
        <f>SUM(AE6:AE10)</f>
        <v>0</v>
      </c>
      <c r="AF11" s="55">
        <f>SUM(AF6:AF10)</f>
        <v>0</v>
      </c>
      <c r="AG11" s="282"/>
      <c r="AH11" s="320"/>
    </row>
    <row r="12" spans="1:43" ht="20.100000000000001" customHeight="1" thickBot="1" x14ac:dyDescent="0.35">
      <c r="A12" s="268" t="s">
        <v>73</v>
      </c>
      <c r="B12" s="59"/>
      <c r="C12" s="150" t="s">
        <v>43</v>
      </c>
      <c r="D12" s="149">
        <v>2</v>
      </c>
      <c r="E12" s="149">
        <v>3</v>
      </c>
      <c r="F12" s="150" t="s">
        <v>74</v>
      </c>
      <c r="G12" s="149">
        <v>2</v>
      </c>
      <c r="H12" s="163">
        <v>2</v>
      </c>
      <c r="I12" s="216"/>
      <c r="J12" s="164" t="s">
        <v>44</v>
      </c>
      <c r="K12" s="149">
        <v>3</v>
      </c>
      <c r="L12" s="158">
        <v>3</v>
      </c>
      <c r="M12" s="157"/>
      <c r="N12" s="254" t="s">
        <v>109</v>
      </c>
      <c r="O12" s="158">
        <v>2</v>
      </c>
      <c r="P12" s="203">
        <v>2</v>
      </c>
      <c r="Q12" s="204"/>
      <c r="R12" s="205" t="s">
        <v>91</v>
      </c>
      <c r="S12" s="158">
        <v>2</v>
      </c>
      <c r="T12" s="158">
        <v>2</v>
      </c>
      <c r="U12" s="157"/>
      <c r="V12" s="157" t="s">
        <v>104</v>
      </c>
      <c r="W12" s="149">
        <v>2</v>
      </c>
      <c r="X12" s="244">
        <v>2</v>
      </c>
      <c r="Y12" s="204"/>
      <c r="Z12" s="164" t="s">
        <v>75</v>
      </c>
      <c r="AA12" s="151">
        <v>2</v>
      </c>
      <c r="AB12" s="151">
        <v>3</v>
      </c>
      <c r="AC12" s="62"/>
      <c r="AD12" s="60"/>
      <c r="AE12" s="61"/>
      <c r="AF12" s="63"/>
      <c r="AG12" s="296">
        <f>D18+G18+K18+O18+S18+W18+AA18+AE18</f>
        <v>73</v>
      </c>
      <c r="AH12" s="286">
        <f>E18+H18+L18+P18+T18+X18+AB18+AF18</f>
        <v>85</v>
      </c>
    </row>
    <row r="13" spans="1:43" ht="20.100000000000001" customHeight="1" thickBot="1" x14ac:dyDescent="0.35">
      <c r="A13" s="268"/>
      <c r="B13" s="64"/>
      <c r="C13" s="150" t="s">
        <v>45</v>
      </c>
      <c r="D13" s="149">
        <v>3</v>
      </c>
      <c r="E13" s="149">
        <v>3</v>
      </c>
      <c r="F13" s="150" t="s">
        <v>65</v>
      </c>
      <c r="G13" s="149">
        <v>3</v>
      </c>
      <c r="H13" s="156">
        <v>3</v>
      </c>
      <c r="I13" s="206"/>
      <c r="J13" s="164" t="s">
        <v>46</v>
      </c>
      <c r="K13" s="149">
        <v>2</v>
      </c>
      <c r="L13" s="149">
        <v>2</v>
      </c>
      <c r="M13" s="150"/>
      <c r="N13" s="160" t="s">
        <v>67</v>
      </c>
      <c r="O13" s="161">
        <v>2</v>
      </c>
      <c r="P13" s="207">
        <v>2</v>
      </c>
      <c r="Q13" s="206"/>
      <c r="R13" s="150" t="s">
        <v>48</v>
      </c>
      <c r="S13" s="149">
        <v>3</v>
      </c>
      <c r="T13" s="149">
        <v>3</v>
      </c>
      <c r="U13" s="150"/>
      <c r="V13" s="236" t="s">
        <v>105</v>
      </c>
      <c r="W13" s="181">
        <v>3</v>
      </c>
      <c r="X13" s="163">
        <v>3</v>
      </c>
      <c r="Y13" s="206"/>
      <c r="Z13" s="164" t="s">
        <v>76</v>
      </c>
      <c r="AA13" s="149">
        <v>2</v>
      </c>
      <c r="AB13" s="181">
        <v>3</v>
      </c>
      <c r="AC13" s="60"/>
      <c r="AD13" s="60"/>
      <c r="AE13" s="65"/>
      <c r="AF13" s="66"/>
      <c r="AG13" s="297"/>
      <c r="AH13" s="287"/>
    </row>
    <row r="14" spans="1:43" ht="20.100000000000001" customHeight="1" thickBot="1" x14ac:dyDescent="0.35">
      <c r="A14" s="268"/>
      <c r="B14" s="64"/>
      <c r="C14" s="150" t="s">
        <v>77</v>
      </c>
      <c r="D14" s="181">
        <v>3</v>
      </c>
      <c r="E14" s="181">
        <v>3</v>
      </c>
      <c r="F14" s="159" t="s">
        <v>94</v>
      </c>
      <c r="G14" s="181">
        <v>3</v>
      </c>
      <c r="H14" s="156">
        <v>3</v>
      </c>
      <c r="I14" s="206"/>
      <c r="J14" s="164" t="s">
        <v>66</v>
      </c>
      <c r="K14" s="181">
        <v>2</v>
      </c>
      <c r="L14" s="149">
        <v>3</v>
      </c>
      <c r="M14" s="150"/>
      <c r="N14" s="160" t="s">
        <v>108</v>
      </c>
      <c r="O14" s="181">
        <v>3</v>
      </c>
      <c r="P14" s="207">
        <v>3</v>
      </c>
      <c r="Q14" s="206"/>
      <c r="R14" s="164" t="s">
        <v>47</v>
      </c>
      <c r="S14" s="149">
        <v>3</v>
      </c>
      <c r="T14" s="149">
        <v>3</v>
      </c>
      <c r="U14" s="150"/>
      <c r="V14" s="150" t="s">
        <v>102</v>
      </c>
      <c r="W14" s="149">
        <v>2</v>
      </c>
      <c r="X14" s="244">
        <v>2</v>
      </c>
      <c r="Y14" s="206"/>
      <c r="Z14" s="208"/>
      <c r="AA14" s="187"/>
      <c r="AB14" s="187"/>
      <c r="AC14" s="60"/>
      <c r="AD14" s="60"/>
      <c r="AE14" s="65"/>
      <c r="AF14" s="66"/>
      <c r="AG14" s="297"/>
      <c r="AH14" s="287"/>
    </row>
    <row r="15" spans="1:43" ht="20.100000000000001" customHeight="1" thickBot="1" x14ac:dyDescent="0.35">
      <c r="A15" s="268"/>
      <c r="B15" s="64"/>
      <c r="C15" s="240" t="s">
        <v>100</v>
      </c>
      <c r="D15" s="151">
        <v>1</v>
      </c>
      <c r="E15" s="151">
        <v>3</v>
      </c>
      <c r="F15" s="150" t="s">
        <v>106</v>
      </c>
      <c r="G15" s="181">
        <v>3</v>
      </c>
      <c r="H15" s="156">
        <v>3</v>
      </c>
      <c r="I15" s="206"/>
      <c r="J15" s="255" t="s">
        <v>107</v>
      </c>
      <c r="K15" s="256">
        <v>2</v>
      </c>
      <c r="L15" s="256">
        <v>3</v>
      </c>
      <c r="M15" s="150"/>
      <c r="N15" s="159" t="s">
        <v>95</v>
      </c>
      <c r="O15" s="181">
        <v>3</v>
      </c>
      <c r="P15" s="207">
        <v>3</v>
      </c>
      <c r="Q15" s="206"/>
      <c r="R15" s="234" t="s">
        <v>93</v>
      </c>
      <c r="S15" s="162">
        <v>3</v>
      </c>
      <c r="T15" s="162">
        <v>3</v>
      </c>
      <c r="U15" s="150"/>
      <c r="V15" s="159" t="s">
        <v>97</v>
      </c>
      <c r="W15" s="149">
        <v>2</v>
      </c>
      <c r="X15" s="163">
        <v>3</v>
      </c>
      <c r="Y15" s="206"/>
      <c r="Z15" s="208"/>
      <c r="AA15" s="192" t="s">
        <v>79</v>
      </c>
      <c r="AB15" s="192"/>
      <c r="AC15" s="192"/>
      <c r="AD15" s="192"/>
      <c r="AE15" s="65"/>
      <c r="AF15" s="66"/>
      <c r="AG15" s="297"/>
      <c r="AH15" s="287"/>
    </row>
    <row r="16" spans="1:43" ht="20.100000000000001" customHeight="1" thickBot="1" x14ac:dyDescent="0.35">
      <c r="A16" s="268"/>
      <c r="B16" s="64"/>
      <c r="C16" s="159" t="s">
        <v>101</v>
      </c>
      <c r="D16" s="151">
        <v>1</v>
      </c>
      <c r="E16" s="151">
        <v>2</v>
      </c>
      <c r="F16" s="240" t="s">
        <v>99</v>
      </c>
      <c r="G16" s="151">
        <v>1</v>
      </c>
      <c r="H16" s="241">
        <v>3</v>
      </c>
      <c r="I16" s="206"/>
      <c r="J16" s="164" t="s">
        <v>68</v>
      </c>
      <c r="K16" s="149">
        <v>3</v>
      </c>
      <c r="L16" s="149">
        <v>3</v>
      </c>
      <c r="M16" s="150"/>
      <c r="N16" s="159"/>
      <c r="O16" s="243"/>
      <c r="P16" s="156"/>
      <c r="Q16" s="206"/>
      <c r="R16" s="234" t="s">
        <v>96</v>
      </c>
      <c r="S16" s="181">
        <v>3</v>
      </c>
      <c r="T16" s="149">
        <v>3</v>
      </c>
      <c r="U16" s="150"/>
      <c r="V16" s="199" t="s">
        <v>78</v>
      </c>
      <c r="W16" s="149">
        <v>2</v>
      </c>
      <c r="X16" s="235">
        <v>3</v>
      </c>
      <c r="Y16" s="206"/>
      <c r="Z16" s="164"/>
      <c r="AA16" s="165"/>
      <c r="AB16" s="165"/>
      <c r="AC16" s="60"/>
      <c r="AD16" s="60"/>
      <c r="AE16" s="60"/>
      <c r="AF16" s="67"/>
      <c r="AG16" s="297"/>
      <c r="AH16" s="287"/>
    </row>
    <row r="17" spans="1:34" ht="20.100000000000001" customHeight="1" thickBot="1" x14ac:dyDescent="0.35">
      <c r="A17" s="269"/>
      <c r="B17" s="68"/>
      <c r="C17" s="69"/>
      <c r="D17" s="70"/>
      <c r="E17" s="70"/>
      <c r="F17" s="69"/>
      <c r="G17" s="218"/>
      <c r="H17" s="222"/>
      <c r="I17" s="209"/>
      <c r="J17" s="223"/>
      <c r="K17" s="219"/>
      <c r="L17" s="219"/>
      <c r="M17" s="71"/>
      <c r="N17" s="220"/>
      <c r="O17" s="219"/>
      <c r="P17" s="221"/>
      <c r="Q17" s="209"/>
      <c r="R17" s="210"/>
      <c r="S17" s="69"/>
      <c r="T17" s="69"/>
      <c r="U17" s="71"/>
      <c r="V17" s="72"/>
      <c r="W17" s="73"/>
      <c r="X17" s="224"/>
      <c r="Y17" s="209"/>
      <c r="Z17" s="225"/>
      <c r="AA17" s="71"/>
      <c r="AB17" s="71"/>
      <c r="AC17" s="71"/>
      <c r="AD17" s="71"/>
      <c r="AE17" s="71"/>
      <c r="AF17" s="74"/>
      <c r="AG17" s="297"/>
      <c r="AH17" s="287"/>
    </row>
    <row r="18" spans="1:34" ht="20.100000000000001" customHeight="1" thickBot="1" x14ac:dyDescent="0.35">
      <c r="A18" s="269"/>
      <c r="B18" s="75"/>
      <c r="C18" s="55" t="s">
        <v>29</v>
      </c>
      <c r="D18" s="76">
        <f>SUM(D12:D17)</f>
        <v>10</v>
      </c>
      <c r="E18" s="76">
        <f>SUM(E12:E17)</f>
        <v>14</v>
      </c>
      <c r="F18" s="77"/>
      <c r="G18" s="76">
        <f>SUM(G12:G17)</f>
        <v>12</v>
      </c>
      <c r="H18" s="211">
        <f>SUM(H12:H17)</f>
        <v>14</v>
      </c>
      <c r="I18" s="214">
        <f>SUM(I12:I17)</f>
        <v>0</v>
      </c>
      <c r="J18" s="217"/>
      <c r="K18" s="76">
        <f>SUM(K12:K17)</f>
        <v>12</v>
      </c>
      <c r="L18" s="76">
        <f>SUM(L12:L17)</f>
        <v>14</v>
      </c>
      <c r="M18" s="78"/>
      <c r="N18" s="79"/>
      <c r="O18" s="76">
        <f>SUM(O12:O16)</f>
        <v>10</v>
      </c>
      <c r="P18" s="211">
        <f>SUM(P12:P15)</f>
        <v>10</v>
      </c>
      <c r="Q18" s="212"/>
      <c r="R18" s="213"/>
      <c r="S18" s="76">
        <f>SUM(S12:S17)</f>
        <v>14</v>
      </c>
      <c r="T18" s="76">
        <f>SUM(T12:T17)</f>
        <v>14</v>
      </c>
      <c r="U18" s="80"/>
      <c r="V18" s="77"/>
      <c r="W18" s="76">
        <f>SUM(W12:W17)</f>
        <v>11</v>
      </c>
      <c r="X18" s="211">
        <f>SUM(X12:X17)</f>
        <v>13</v>
      </c>
      <c r="Y18" s="226"/>
      <c r="Z18" s="227"/>
      <c r="AA18" s="76">
        <f>SUM(AA12:AA17)</f>
        <v>4</v>
      </c>
      <c r="AB18" s="76">
        <f>SUM(AB12:AB17)</f>
        <v>6</v>
      </c>
      <c r="AC18" s="80"/>
      <c r="AD18" s="80"/>
      <c r="AE18" s="76">
        <f>SUM(AE12:AE17)</f>
        <v>0</v>
      </c>
      <c r="AF18" s="76">
        <f>SUM(AF12:AF17)</f>
        <v>0</v>
      </c>
      <c r="AG18" s="297"/>
      <c r="AH18" s="287"/>
    </row>
    <row r="19" spans="1:34" ht="20.100000000000001" customHeight="1" thickBot="1" x14ac:dyDescent="0.35">
      <c r="A19" s="305" t="s">
        <v>80</v>
      </c>
      <c r="B19" s="306"/>
      <c r="C19" s="307"/>
      <c r="D19" s="171">
        <f>D11+D18</f>
        <v>15</v>
      </c>
      <c r="E19" s="171">
        <f>E11+E18</f>
        <v>20</v>
      </c>
      <c r="F19" s="88"/>
      <c r="G19" s="171">
        <f>G11+G18</f>
        <v>18</v>
      </c>
      <c r="H19" s="172">
        <f>H11+H18</f>
        <v>20</v>
      </c>
      <c r="I19" s="84"/>
      <c r="J19" s="82"/>
      <c r="K19" s="81">
        <f>K11+K18</f>
        <v>15</v>
      </c>
      <c r="L19" s="81">
        <f>L11+L18</f>
        <v>19</v>
      </c>
      <c r="M19" s="85"/>
      <c r="N19" s="86"/>
      <c r="O19" s="81">
        <f>O11+O18</f>
        <v>13</v>
      </c>
      <c r="P19" s="83">
        <f>P11+P18</f>
        <v>15</v>
      </c>
      <c r="Q19" s="87"/>
      <c r="R19" s="86"/>
      <c r="S19" s="81">
        <f>S11+S18</f>
        <v>18</v>
      </c>
      <c r="T19" s="81">
        <f>T11+T18</f>
        <v>20</v>
      </c>
      <c r="U19" s="88"/>
      <c r="V19" s="82"/>
      <c r="W19" s="171">
        <f>W11+W18</f>
        <v>13</v>
      </c>
      <c r="X19" s="228">
        <f>X11+X18</f>
        <v>15</v>
      </c>
      <c r="Y19" s="229"/>
      <c r="Z19" s="230"/>
      <c r="AA19" s="171">
        <f>AA11+AA18</f>
        <v>4</v>
      </c>
      <c r="AB19" s="171">
        <f>AB11+AB18</f>
        <v>6</v>
      </c>
      <c r="AC19" s="80"/>
      <c r="AD19" s="80"/>
      <c r="AE19" s="81">
        <f>AE11+AE18</f>
        <v>0</v>
      </c>
      <c r="AF19" s="81">
        <f>AF11+AF18</f>
        <v>0</v>
      </c>
      <c r="AG19" s="180">
        <f>AG6+AG12</f>
        <v>96</v>
      </c>
      <c r="AH19" s="180">
        <f>AH6+AH12</f>
        <v>115</v>
      </c>
    </row>
    <row r="20" spans="1:34" ht="25.5" customHeight="1" thickBot="1" x14ac:dyDescent="0.35">
      <c r="A20" s="270" t="s">
        <v>81</v>
      </c>
      <c r="B20" s="11"/>
      <c r="C20" s="12" t="s">
        <v>62</v>
      </c>
      <c r="D20" s="91">
        <v>2</v>
      </c>
      <c r="E20" s="91">
        <v>2</v>
      </c>
      <c r="F20" s="25" t="s">
        <v>82</v>
      </c>
      <c r="G20" s="93">
        <v>3</v>
      </c>
      <c r="H20" s="99">
        <v>3</v>
      </c>
      <c r="I20" s="89"/>
      <c r="J20" s="12" t="s">
        <v>49</v>
      </c>
      <c r="K20" s="91">
        <v>3</v>
      </c>
      <c r="L20" s="91">
        <v>3</v>
      </c>
      <c r="M20" s="91"/>
      <c r="N20" s="12" t="s">
        <v>50</v>
      </c>
      <c r="O20" s="91">
        <v>3</v>
      </c>
      <c r="P20" s="166">
        <v>3</v>
      </c>
      <c r="Q20" s="92"/>
      <c r="R20" s="90" t="s">
        <v>51</v>
      </c>
      <c r="S20" s="91">
        <v>3</v>
      </c>
      <c r="T20" s="152">
        <v>3</v>
      </c>
      <c r="U20" s="152"/>
      <c r="V20" s="153" t="s">
        <v>32</v>
      </c>
      <c r="W20" s="152">
        <v>3</v>
      </c>
      <c r="X20" s="154">
        <v>3</v>
      </c>
      <c r="Y20" s="92"/>
      <c r="Z20" s="12" t="s">
        <v>30</v>
      </c>
      <c r="AA20" s="91">
        <v>3</v>
      </c>
      <c r="AB20" s="91">
        <v>3</v>
      </c>
      <c r="AC20" s="91"/>
      <c r="AD20" s="167" t="s">
        <v>52</v>
      </c>
      <c r="AE20" s="91">
        <v>3</v>
      </c>
      <c r="AF20" s="168">
        <v>3</v>
      </c>
      <c r="AG20" s="288" t="s">
        <v>31</v>
      </c>
      <c r="AH20" s="289"/>
    </row>
    <row r="21" spans="1:34" ht="20.100000000000001" customHeight="1" thickBot="1" x14ac:dyDescent="0.35">
      <c r="A21" s="268"/>
      <c r="B21" s="24"/>
      <c r="C21" s="12" t="s">
        <v>63</v>
      </c>
      <c r="D21" s="93">
        <v>2</v>
      </c>
      <c r="E21" s="93">
        <v>2</v>
      </c>
      <c r="F21" s="12" t="s">
        <v>64</v>
      </c>
      <c r="G21" s="169">
        <v>3</v>
      </c>
      <c r="H21" s="170">
        <v>3</v>
      </c>
      <c r="I21" s="94"/>
      <c r="J21" s="25" t="s">
        <v>53</v>
      </c>
      <c r="K21" s="93">
        <v>3</v>
      </c>
      <c r="L21" s="93">
        <v>3</v>
      </c>
      <c r="M21" s="93"/>
      <c r="N21" s="25" t="s">
        <v>54</v>
      </c>
      <c r="O21" s="93">
        <v>3</v>
      </c>
      <c r="P21" s="99">
        <v>3</v>
      </c>
      <c r="Q21" s="100"/>
      <c r="R21" s="25" t="s">
        <v>33</v>
      </c>
      <c r="S21" s="93">
        <v>3</v>
      </c>
      <c r="T21" s="93">
        <v>3</v>
      </c>
      <c r="U21" s="93"/>
      <c r="V21" s="25" t="s">
        <v>55</v>
      </c>
      <c r="W21" s="93">
        <v>3</v>
      </c>
      <c r="X21" s="155">
        <v>3</v>
      </c>
      <c r="Y21" s="100"/>
      <c r="Z21" s="25" t="s">
        <v>56</v>
      </c>
      <c r="AA21" s="91">
        <v>3</v>
      </c>
      <c r="AB21" s="91">
        <v>3</v>
      </c>
      <c r="AC21" s="93"/>
      <c r="AD21" s="101" t="s">
        <v>57</v>
      </c>
      <c r="AE21" s="91">
        <v>3</v>
      </c>
      <c r="AF21" s="168">
        <v>3</v>
      </c>
      <c r="AG21" s="290"/>
      <c r="AH21" s="291"/>
    </row>
    <row r="22" spans="1:34" ht="20.100000000000001" customHeight="1" thickBot="1" x14ac:dyDescent="0.35">
      <c r="A22" s="268"/>
      <c r="B22" s="24"/>
      <c r="C22" s="25" t="s">
        <v>92</v>
      </c>
      <c r="D22" s="182">
        <v>3</v>
      </c>
      <c r="E22" s="93">
        <v>3</v>
      </c>
      <c r="F22" s="193"/>
      <c r="G22" s="194"/>
      <c r="H22" s="231"/>
      <c r="I22" s="232"/>
      <c r="J22" s="233"/>
      <c r="K22" s="177"/>
      <c r="L22" s="178"/>
      <c r="M22" s="195"/>
      <c r="N22" s="195"/>
      <c r="O22" s="176"/>
      <c r="P22" s="179"/>
      <c r="Q22" s="98"/>
      <c r="R22" s="12" t="s">
        <v>83</v>
      </c>
      <c r="S22" s="91">
        <v>3</v>
      </c>
      <c r="T22" s="91">
        <v>3</v>
      </c>
      <c r="U22" s="93"/>
      <c r="V22" s="25" t="s">
        <v>58</v>
      </c>
      <c r="W22" s="93">
        <v>3</v>
      </c>
      <c r="X22" s="155">
        <v>3</v>
      </c>
      <c r="Y22" s="100"/>
      <c r="Z22" s="25" t="s">
        <v>35</v>
      </c>
      <c r="AA22" s="91">
        <v>3</v>
      </c>
      <c r="AB22" s="91">
        <v>3</v>
      </c>
      <c r="AC22" s="96"/>
      <c r="AD22" s="95" t="s">
        <v>34</v>
      </c>
      <c r="AE22" s="91">
        <v>3</v>
      </c>
      <c r="AF22" s="168">
        <v>3</v>
      </c>
      <c r="AG22" s="290"/>
      <c r="AH22" s="291"/>
    </row>
    <row r="23" spans="1:34" ht="20.100000000000001" customHeight="1" thickBot="1" x14ac:dyDescent="0.35">
      <c r="A23" s="268"/>
      <c r="B23" s="24"/>
      <c r="C23" s="242"/>
      <c r="D23" s="243"/>
      <c r="E23" s="93"/>
      <c r="F23" s="95"/>
      <c r="G23" s="96"/>
      <c r="H23" s="97"/>
      <c r="I23" s="94"/>
      <c r="J23" s="95"/>
      <c r="K23" s="96"/>
      <c r="L23" s="96"/>
      <c r="M23" s="96"/>
      <c r="N23" s="95"/>
      <c r="O23" s="96"/>
      <c r="P23" s="97"/>
      <c r="Q23" s="98"/>
      <c r="R23" s="195" t="s">
        <v>84</v>
      </c>
      <c r="S23" s="176">
        <v>3</v>
      </c>
      <c r="T23" s="176">
        <v>3</v>
      </c>
      <c r="U23" s="176"/>
      <c r="V23" s="25" t="s">
        <v>85</v>
      </c>
      <c r="W23" s="93">
        <v>3</v>
      </c>
      <c r="X23" s="155">
        <v>3</v>
      </c>
      <c r="Y23" s="100"/>
      <c r="Z23" s="25" t="s">
        <v>37</v>
      </c>
      <c r="AA23" s="91">
        <v>3</v>
      </c>
      <c r="AB23" s="91">
        <v>3</v>
      </c>
      <c r="AC23" s="96"/>
      <c r="AD23" s="95" t="s">
        <v>36</v>
      </c>
      <c r="AE23" s="91">
        <v>3</v>
      </c>
      <c r="AF23" s="168">
        <v>3</v>
      </c>
      <c r="AG23" s="290"/>
      <c r="AH23" s="291"/>
    </row>
    <row r="24" spans="1:34" ht="20.100000000000001" customHeight="1" thickBot="1" x14ac:dyDescent="0.35">
      <c r="A24" s="268"/>
      <c r="B24" s="24"/>
      <c r="C24" s="95"/>
      <c r="D24" s="96"/>
      <c r="E24" s="96"/>
      <c r="F24" s="95"/>
      <c r="G24" s="96"/>
      <c r="H24" s="97"/>
      <c r="I24" s="94"/>
      <c r="J24" s="95"/>
      <c r="K24" s="96"/>
      <c r="L24" s="96"/>
      <c r="M24" s="96"/>
      <c r="N24" s="95"/>
      <c r="O24" s="96"/>
      <c r="P24" s="97"/>
      <c r="Q24" s="98"/>
      <c r="R24" s="195"/>
      <c r="S24" s="176"/>
      <c r="T24" s="176"/>
      <c r="U24" s="196" t="s">
        <v>86</v>
      </c>
      <c r="V24" s="25" t="s">
        <v>87</v>
      </c>
      <c r="W24" s="93">
        <v>3</v>
      </c>
      <c r="X24" s="155">
        <v>3</v>
      </c>
      <c r="Y24" s="173"/>
      <c r="Z24" s="174" t="s">
        <v>59</v>
      </c>
      <c r="AA24" s="91">
        <v>3</v>
      </c>
      <c r="AB24" s="91">
        <v>3</v>
      </c>
      <c r="AC24" s="96"/>
      <c r="AD24" s="95" t="s">
        <v>38</v>
      </c>
      <c r="AE24" s="91">
        <v>3</v>
      </c>
      <c r="AF24" s="168">
        <v>3</v>
      </c>
      <c r="AG24" s="290"/>
      <c r="AH24" s="291"/>
    </row>
    <row r="25" spans="1:34" ht="20.100000000000001" customHeight="1" thickBot="1" x14ac:dyDescent="0.35">
      <c r="A25" s="268"/>
      <c r="B25" s="24"/>
      <c r="C25" s="95"/>
      <c r="D25" s="96"/>
      <c r="E25" s="96"/>
      <c r="F25" s="95"/>
      <c r="G25" s="96"/>
      <c r="H25" s="97"/>
      <c r="I25" s="94"/>
      <c r="J25" s="95"/>
      <c r="K25" s="96"/>
      <c r="L25" s="96"/>
      <c r="M25" s="96"/>
      <c r="N25" s="95"/>
      <c r="O25" s="96"/>
      <c r="P25" s="97"/>
      <c r="Q25" s="98"/>
      <c r="R25" s="25"/>
      <c r="S25" s="93"/>
      <c r="T25" s="93"/>
      <c r="U25" s="93"/>
      <c r="V25" s="195"/>
      <c r="W25" s="176"/>
      <c r="X25" s="99"/>
      <c r="Y25" s="100"/>
      <c r="Z25" s="25" t="s">
        <v>60</v>
      </c>
      <c r="AA25" s="91">
        <v>3</v>
      </c>
      <c r="AB25" s="91">
        <v>3</v>
      </c>
      <c r="AC25" s="96"/>
      <c r="AD25" s="95" t="s">
        <v>61</v>
      </c>
      <c r="AE25" s="91">
        <v>3</v>
      </c>
      <c r="AF25" s="168">
        <v>3</v>
      </c>
      <c r="AG25" s="313">
        <f>128-AG6-AG12</f>
        <v>32</v>
      </c>
      <c r="AH25" s="314"/>
    </row>
    <row r="26" spans="1:34" ht="20.100000000000001" customHeight="1" thickBot="1" x14ac:dyDescent="0.35">
      <c r="A26" s="268"/>
      <c r="B26" s="24"/>
      <c r="C26" s="95"/>
      <c r="D26" s="96"/>
      <c r="E26" s="96"/>
      <c r="F26" s="95"/>
      <c r="G26" s="96"/>
      <c r="H26" s="97"/>
      <c r="I26" s="94"/>
      <c r="J26" s="197"/>
      <c r="K26" s="96"/>
      <c r="L26" s="96"/>
      <c r="M26" s="96"/>
      <c r="N26" s="95"/>
      <c r="O26" s="96"/>
      <c r="P26" s="97"/>
      <c r="Q26" s="98"/>
      <c r="R26" s="42"/>
      <c r="S26" s="33"/>
      <c r="T26" s="33"/>
      <c r="U26" s="93"/>
      <c r="V26" s="248"/>
      <c r="W26" s="252"/>
      <c r="X26" s="253"/>
      <c r="Y26" s="100"/>
      <c r="Z26" s="236" t="s">
        <v>103</v>
      </c>
      <c r="AA26" s="239">
        <v>2</v>
      </c>
      <c r="AB26" s="239">
        <v>2</v>
      </c>
      <c r="AC26" s="195"/>
      <c r="AD26" s="261"/>
      <c r="AE26" s="91"/>
      <c r="AF26" s="168"/>
      <c r="AG26" s="309" t="s">
        <v>39</v>
      </c>
      <c r="AH26" s="291"/>
    </row>
    <row r="27" spans="1:34" ht="20.100000000000001" customHeight="1" thickBot="1" x14ac:dyDescent="0.35">
      <c r="A27" s="268"/>
      <c r="B27" s="24"/>
      <c r="C27" s="102"/>
      <c r="D27" s="103"/>
      <c r="E27" s="103"/>
      <c r="F27" s="42"/>
      <c r="G27" s="33"/>
      <c r="H27" s="39"/>
      <c r="I27" s="28"/>
      <c r="J27" s="42"/>
      <c r="K27" s="33"/>
      <c r="L27" s="33"/>
      <c r="M27" s="33"/>
      <c r="N27" s="42"/>
      <c r="O27" s="33"/>
      <c r="P27" s="39"/>
      <c r="Q27" s="34"/>
      <c r="R27" s="42"/>
      <c r="S27" s="33"/>
      <c r="T27" s="33"/>
      <c r="U27" s="33"/>
      <c r="V27" s="259"/>
      <c r="W27" s="187"/>
      <c r="X27" s="260"/>
      <c r="Y27" s="34"/>
      <c r="Z27" s="248"/>
      <c r="AA27" s="249"/>
      <c r="AB27" s="249"/>
      <c r="AC27" s="195"/>
      <c r="AD27" s="261"/>
      <c r="AE27" s="91"/>
      <c r="AF27" s="168"/>
      <c r="AG27" s="308" t="s">
        <v>40</v>
      </c>
      <c r="AH27" s="291"/>
    </row>
    <row r="28" spans="1:34" ht="20.100000000000001" customHeight="1" thickBot="1" x14ac:dyDescent="0.35">
      <c r="A28" s="268"/>
      <c r="B28" s="24"/>
      <c r="C28" s="102"/>
      <c r="D28" s="103"/>
      <c r="E28" s="103"/>
      <c r="F28" s="42"/>
      <c r="G28" s="33"/>
      <c r="H28" s="39"/>
      <c r="I28" s="28"/>
      <c r="J28" s="42"/>
      <c r="K28" s="107"/>
      <c r="L28" s="107"/>
      <c r="M28" s="33"/>
      <c r="N28" s="42"/>
      <c r="O28" s="33"/>
      <c r="P28" s="39"/>
      <c r="Q28" s="34"/>
      <c r="R28" s="108"/>
      <c r="S28" s="107"/>
      <c r="T28" s="107"/>
      <c r="U28" s="33"/>
      <c r="V28" s="109"/>
      <c r="W28" s="110"/>
      <c r="X28" s="111"/>
      <c r="Y28" s="34"/>
      <c r="Z28" s="245"/>
      <c r="AA28" s="246"/>
      <c r="AB28" s="247"/>
      <c r="AC28" s="33"/>
      <c r="AD28" s="261"/>
      <c r="AE28" s="91"/>
      <c r="AF28" s="168"/>
      <c r="AG28" s="114"/>
      <c r="AH28" s="115"/>
    </row>
    <row r="29" spans="1:34" ht="20.100000000000001" customHeight="1" thickBot="1" x14ac:dyDescent="0.35">
      <c r="A29" s="268"/>
      <c r="B29" s="24"/>
      <c r="C29" s="102"/>
      <c r="D29" s="103"/>
      <c r="E29" s="103"/>
      <c r="F29" s="42"/>
      <c r="G29" s="33"/>
      <c r="H29" s="39"/>
      <c r="I29" s="28"/>
      <c r="J29" s="42"/>
      <c r="K29" s="33"/>
      <c r="L29" s="33"/>
      <c r="M29" s="33"/>
      <c r="N29" s="42"/>
      <c r="O29" s="33"/>
      <c r="P29" s="39"/>
      <c r="Q29" s="34"/>
      <c r="R29" s="42"/>
      <c r="S29" s="33"/>
      <c r="T29" s="33"/>
      <c r="U29" s="33"/>
      <c r="V29" s="104"/>
      <c r="W29" s="105"/>
      <c r="X29" s="106"/>
      <c r="Y29" s="34"/>
      <c r="Z29" s="112"/>
      <c r="AA29" s="113"/>
      <c r="AB29" s="113"/>
      <c r="AC29" s="33"/>
      <c r="AD29" s="42"/>
      <c r="AE29" s="33"/>
      <c r="AF29" s="35"/>
      <c r="AG29" s="183"/>
      <c r="AH29" s="115"/>
    </row>
    <row r="30" spans="1:34" ht="20.100000000000001" customHeight="1" x14ac:dyDescent="0.3">
      <c r="A30" s="271"/>
      <c r="B30" s="24"/>
      <c r="C30" s="42"/>
      <c r="D30" s="42"/>
      <c r="E30" s="42"/>
      <c r="F30" s="42"/>
      <c r="G30" s="33"/>
      <c r="H30" s="39"/>
      <c r="I30" s="28"/>
      <c r="J30" s="42"/>
      <c r="K30" s="33"/>
      <c r="L30" s="33"/>
      <c r="M30" s="33"/>
      <c r="N30" s="42"/>
      <c r="O30" s="33"/>
      <c r="P30" s="39"/>
      <c r="Q30" s="34"/>
      <c r="R30" s="42"/>
      <c r="S30" s="33"/>
      <c r="T30" s="33"/>
      <c r="U30" s="33"/>
      <c r="V30" s="42"/>
      <c r="W30" s="33"/>
      <c r="X30" s="39"/>
      <c r="Y30" s="34"/>
      <c r="Z30" s="102"/>
      <c r="AA30" s="103"/>
      <c r="AB30" s="103"/>
      <c r="AC30" s="33"/>
      <c r="AD30" s="42"/>
      <c r="AE30" s="33"/>
      <c r="AF30" s="35"/>
      <c r="AG30" s="116"/>
      <c r="AH30" s="115"/>
    </row>
    <row r="31" spans="1:34" ht="20.100000000000001" customHeight="1" thickBot="1" x14ac:dyDescent="0.35">
      <c r="A31" s="198"/>
      <c r="B31" s="117"/>
      <c r="C31" s="118"/>
      <c r="D31" s="118"/>
      <c r="E31" s="118"/>
      <c r="F31" s="119"/>
      <c r="G31" s="120"/>
      <c r="H31" s="121"/>
      <c r="I31" s="47"/>
      <c r="J31" s="119"/>
      <c r="K31" s="122"/>
      <c r="L31" s="122"/>
      <c r="M31" s="45"/>
      <c r="N31" s="119"/>
      <c r="O31" s="122"/>
      <c r="P31" s="123"/>
      <c r="Q31" s="52"/>
      <c r="R31" s="119"/>
      <c r="S31" s="122"/>
      <c r="T31" s="122"/>
      <c r="U31" s="45"/>
      <c r="V31" s="44"/>
      <c r="W31" s="45"/>
      <c r="X31" s="46"/>
      <c r="Y31" s="52"/>
      <c r="Z31" s="44"/>
      <c r="AA31" s="124"/>
      <c r="AB31" s="125"/>
      <c r="AC31" s="45"/>
      <c r="AD31" s="44"/>
      <c r="AE31" s="125"/>
      <c r="AF31" s="126"/>
      <c r="AG31" s="127"/>
      <c r="AH31" s="128"/>
    </row>
    <row r="32" spans="1:34" ht="20.100000000000001" customHeight="1" thickBot="1" x14ac:dyDescent="0.35">
      <c r="A32" s="302" t="s">
        <v>88</v>
      </c>
      <c r="B32" s="303"/>
      <c r="C32" s="304"/>
      <c r="D32" s="55">
        <f>SUM(D20:D30)</f>
        <v>7</v>
      </c>
      <c r="E32" s="55">
        <f>SUM(E20:E30)</f>
        <v>7</v>
      </c>
      <c r="F32" s="55"/>
      <c r="G32" s="55">
        <f>SUM(G20:G30)</f>
        <v>6</v>
      </c>
      <c r="H32" s="129">
        <f>SUM(H20:H30)</f>
        <v>6</v>
      </c>
      <c r="I32" s="56"/>
      <c r="J32" s="55"/>
      <c r="K32" s="55">
        <f>SUM(K20:K30)</f>
        <v>6</v>
      </c>
      <c r="L32" s="55">
        <f>SUM(L20:L30)</f>
        <v>6</v>
      </c>
      <c r="M32" s="55"/>
      <c r="N32" s="55"/>
      <c r="O32" s="55">
        <f>SUM(O20:O30)</f>
        <v>6</v>
      </c>
      <c r="P32" s="129">
        <f>SUM(P20:P30)</f>
        <v>6</v>
      </c>
      <c r="Q32" s="58"/>
      <c r="R32" s="55"/>
      <c r="S32" s="55">
        <f>SUM(S20:S30)</f>
        <v>12</v>
      </c>
      <c r="T32" s="55">
        <f>SUM(T20:T30)</f>
        <v>12</v>
      </c>
      <c r="U32" s="55"/>
      <c r="V32" s="55"/>
      <c r="W32" s="55">
        <f>SUM(W20:W30)</f>
        <v>15</v>
      </c>
      <c r="X32" s="129">
        <f>SUM(X20:X30)</f>
        <v>15</v>
      </c>
      <c r="Y32" s="58"/>
      <c r="Z32" s="76"/>
      <c r="AA32" s="55">
        <f>SUM(AA20:AA30)</f>
        <v>20</v>
      </c>
      <c r="AB32" s="55">
        <f>SUM(AB20:AB30)</f>
        <v>20</v>
      </c>
      <c r="AC32" s="55"/>
      <c r="AD32" s="55"/>
      <c r="AE32" s="55">
        <f>SUM(AE20:AE30)-3</f>
        <v>15</v>
      </c>
      <c r="AF32" s="130">
        <f>SUM(AF20:AF30)</f>
        <v>18</v>
      </c>
      <c r="AG32" s="175">
        <f>D32+G32+K32+O32+S32+W32+AA32+AE32</f>
        <v>87</v>
      </c>
      <c r="AH32" s="131">
        <f>E32+H32+L32+P32+T32+X32+AB32+AF32</f>
        <v>90</v>
      </c>
    </row>
    <row r="33" spans="1:34" ht="20.100000000000001" customHeight="1" thickBot="1" x14ac:dyDescent="0.35">
      <c r="A33" s="299" t="s">
        <v>89</v>
      </c>
      <c r="B33" s="300"/>
      <c r="C33" s="301"/>
      <c r="D33" s="55">
        <f>D19+D32</f>
        <v>22</v>
      </c>
      <c r="E33" s="55">
        <f>E19+E32</f>
        <v>27</v>
      </c>
      <c r="F33" s="55"/>
      <c r="G33" s="55">
        <f>G19+G32</f>
        <v>24</v>
      </c>
      <c r="H33" s="129">
        <f>H19+H32</f>
        <v>26</v>
      </c>
      <c r="I33" s="56"/>
      <c r="J33" s="55"/>
      <c r="K33" s="55">
        <f>K19+K32</f>
        <v>21</v>
      </c>
      <c r="L33" s="55">
        <f>L19+L32</f>
        <v>25</v>
      </c>
      <c r="M33" s="55"/>
      <c r="N33" s="55"/>
      <c r="O33" s="55">
        <f>O19+O32</f>
        <v>19</v>
      </c>
      <c r="P33" s="129">
        <f>P19+P32</f>
        <v>21</v>
      </c>
      <c r="Q33" s="58"/>
      <c r="R33" s="55"/>
      <c r="S33" s="55">
        <f>S19+S32</f>
        <v>30</v>
      </c>
      <c r="T33" s="55">
        <f>T19+T32</f>
        <v>32</v>
      </c>
      <c r="U33" s="55"/>
      <c r="V33" s="55"/>
      <c r="W33" s="55">
        <f>W19+W32</f>
        <v>28</v>
      </c>
      <c r="X33" s="129">
        <f>X19+X32</f>
        <v>30</v>
      </c>
      <c r="Y33" s="58"/>
      <c r="Z33" s="76"/>
      <c r="AA33" s="55">
        <f>AA19+AA32</f>
        <v>24</v>
      </c>
      <c r="AB33" s="55">
        <f>AB19+AB32</f>
        <v>26</v>
      </c>
      <c r="AC33" s="55"/>
      <c r="AD33" s="55"/>
      <c r="AE33" s="55">
        <f>AE19+AE32</f>
        <v>15</v>
      </c>
      <c r="AF33" s="129">
        <f>AF19+AF32</f>
        <v>18</v>
      </c>
      <c r="AG33" s="132">
        <f>D33+G33+K33+O33+S33+W33+AA33+AE33</f>
        <v>183</v>
      </c>
      <c r="AH33" s="132">
        <f>E33+H33+L33+P33+T33+X33+AB33+AF33</f>
        <v>205</v>
      </c>
    </row>
    <row r="34" spans="1:34" ht="20.100000000000001" customHeight="1" x14ac:dyDescent="0.3">
      <c r="A34" s="262" t="s">
        <v>90</v>
      </c>
      <c r="B34" s="263"/>
      <c r="C34" s="257" t="s">
        <v>41</v>
      </c>
      <c r="D34" s="133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5"/>
      <c r="P34" s="136"/>
      <c r="Q34" s="135"/>
      <c r="R34" s="135"/>
      <c r="S34" s="135"/>
      <c r="T34" s="135"/>
      <c r="U34" s="135"/>
      <c r="V34" s="135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7"/>
    </row>
    <row r="35" spans="1:34" ht="20.100000000000001" customHeight="1" x14ac:dyDescent="0.3">
      <c r="A35" s="264"/>
      <c r="B35" s="265"/>
      <c r="C35" s="258" t="s">
        <v>110</v>
      </c>
      <c r="D35" s="138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40"/>
      <c r="Q35" s="139"/>
      <c r="R35" s="140"/>
      <c r="S35" s="141"/>
      <c r="T35" s="141"/>
      <c r="U35" s="141"/>
      <c r="V35" s="141"/>
      <c r="W35" s="141"/>
      <c r="X35" s="139"/>
      <c r="Y35" s="139"/>
      <c r="Z35" s="139"/>
      <c r="AA35" s="139"/>
      <c r="AB35" s="139"/>
      <c r="AC35" s="139"/>
      <c r="AD35" s="139"/>
      <c r="AE35" s="139"/>
      <c r="AF35" s="139"/>
      <c r="AG35" s="139"/>
      <c r="AH35" s="115"/>
    </row>
    <row r="36" spans="1:34" ht="20.100000000000001" customHeight="1" x14ac:dyDescent="0.3">
      <c r="A36" s="264"/>
      <c r="B36" s="265"/>
      <c r="C36" s="258" t="s">
        <v>42</v>
      </c>
      <c r="D36" s="138"/>
      <c r="F36" s="142"/>
      <c r="J36" s="142"/>
      <c r="L36" s="1"/>
      <c r="M36" s="1"/>
      <c r="N36" s="1"/>
      <c r="O36" s="139"/>
      <c r="P36" s="143"/>
      <c r="Q36" s="139"/>
      <c r="R36" s="144"/>
      <c r="S36" s="141"/>
      <c r="T36" s="141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15"/>
    </row>
    <row r="37" spans="1:34" ht="20.100000000000001" customHeight="1" x14ac:dyDescent="0.3">
      <c r="A37" s="264"/>
      <c r="B37" s="265"/>
      <c r="C37" s="258"/>
      <c r="D37" s="145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143"/>
      <c r="Q37" s="139"/>
      <c r="R37" s="144"/>
      <c r="S37" s="139"/>
      <c r="T37" s="139"/>
      <c r="U37" s="139"/>
      <c r="V37" s="139"/>
      <c r="W37" s="139"/>
      <c r="X37" s="139"/>
      <c r="Y37" s="139"/>
      <c r="Z37" s="139"/>
      <c r="AA37" s="139"/>
      <c r="AB37" s="139"/>
      <c r="AC37" s="139"/>
      <c r="AD37" s="139"/>
      <c r="AE37" s="139"/>
      <c r="AF37" s="139"/>
      <c r="AG37" s="139"/>
      <c r="AH37" s="115"/>
    </row>
    <row r="38" spans="1:34" ht="20.100000000000001" customHeight="1" thickBot="1" x14ac:dyDescent="0.35">
      <c r="A38" s="266"/>
      <c r="B38" s="267"/>
      <c r="C38" s="146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28"/>
    </row>
  </sheetData>
  <mergeCells count="30">
    <mergeCell ref="B3:H3"/>
    <mergeCell ref="AG25:AH25"/>
    <mergeCell ref="AG3:AH4"/>
    <mergeCell ref="AH6:AH11"/>
    <mergeCell ref="Q4:T4"/>
    <mergeCell ref="I4:L4"/>
    <mergeCell ref="M4:P4"/>
    <mergeCell ref="B4:E4"/>
    <mergeCell ref="AC4:AF4"/>
    <mergeCell ref="A33:C33"/>
    <mergeCell ref="A32:C32"/>
    <mergeCell ref="A19:C19"/>
    <mergeCell ref="AG27:AH27"/>
    <mergeCell ref="AG26:AH26"/>
    <mergeCell ref="A34:B38"/>
    <mergeCell ref="A12:A18"/>
    <mergeCell ref="A20:A30"/>
    <mergeCell ref="AA1:AH2"/>
    <mergeCell ref="A1:Z2"/>
    <mergeCell ref="A6:A11"/>
    <mergeCell ref="AG6:AG11"/>
    <mergeCell ref="I3:P3"/>
    <mergeCell ref="AH12:AH18"/>
    <mergeCell ref="AG20:AH24"/>
    <mergeCell ref="Y3:AF3"/>
    <mergeCell ref="F4:H4"/>
    <mergeCell ref="U4:X4"/>
    <mergeCell ref="AG12:AG18"/>
    <mergeCell ref="Y4:AB4"/>
    <mergeCell ref="Q3:X3"/>
  </mergeCells>
  <phoneticPr fontId="2" type="noConversion"/>
  <printOptions horizontalCentered="1"/>
  <pageMargins left="0.39370078740157483" right="0" top="0" bottom="0" header="0" footer="0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2025-02-11T09:00:21Z</cp:lastPrinted>
  <dcterms:created xsi:type="dcterms:W3CDTF">2005-04-07T08:43:23Z</dcterms:created>
  <dcterms:modified xsi:type="dcterms:W3CDTF">2025-03-27T08:29:50Z</dcterms:modified>
</cp:coreProperties>
</file>