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進修推廣部\"/>
    </mc:Choice>
  </mc:AlternateContent>
  <bookViews>
    <workbookView xWindow="0" yWindow="0" windowWidth="28800" windowHeight="12285" tabRatio="858"/>
  </bookViews>
  <sheets>
    <sheet name="108" sheetId="35" r:id="rId1"/>
  </sheets>
  <calcPr calcId="162913"/>
</workbook>
</file>

<file path=xl/calcChain.xml><?xml version="1.0" encoding="utf-8"?>
<calcChain xmlns="http://schemas.openxmlformats.org/spreadsheetml/2006/main">
  <c r="E19" i="35" l="1"/>
  <c r="H19" i="35"/>
  <c r="L19" i="35"/>
  <c r="P19" i="35"/>
  <c r="T19" i="35"/>
  <c r="X19" i="35"/>
  <c r="AB19" i="35"/>
  <c r="AF19" i="35"/>
  <c r="E12" i="35"/>
  <c r="H12" i="35"/>
  <c r="L12" i="35"/>
  <c r="P12" i="35"/>
  <c r="T12" i="35"/>
  <c r="T20" i="35" s="1"/>
  <c r="X12" i="35"/>
  <c r="AB12" i="35"/>
  <c r="AF12" i="35"/>
  <c r="T33" i="35"/>
  <c r="S19" i="35"/>
  <c r="S12" i="35"/>
  <c r="S33" i="35"/>
  <c r="W19" i="35"/>
  <c r="AF33" i="35"/>
  <c r="E33" i="35"/>
  <c r="H33" i="35"/>
  <c r="L33" i="35"/>
  <c r="P33" i="35"/>
  <c r="X33" i="35"/>
  <c r="AB33" i="35"/>
  <c r="AA33" i="35"/>
  <c r="W33" i="35"/>
  <c r="AE12" i="35"/>
  <c r="AE19" i="35"/>
  <c r="AE20" i="35" s="1"/>
  <c r="AA19" i="35"/>
  <c r="AA12" i="35"/>
  <c r="O33" i="35"/>
  <c r="AE33" i="35"/>
  <c r="I19" i="35"/>
  <c r="K33" i="35"/>
  <c r="G33" i="35"/>
  <c r="D33" i="35"/>
  <c r="W12" i="35"/>
  <c r="O12" i="35"/>
  <c r="O19" i="35"/>
  <c r="K12" i="35"/>
  <c r="K19" i="35"/>
  <c r="K20" i="35" s="1"/>
  <c r="G12" i="35"/>
  <c r="G19" i="35"/>
  <c r="D19" i="35"/>
  <c r="D20" i="35" s="1"/>
  <c r="D12" i="35"/>
  <c r="P20" i="35" l="1"/>
  <c r="P34" i="35" s="1"/>
  <c r="O20" i="35"/>
  <c r="O34" i="35" s="1"/>
  <c r="H20" i="35"/>
  <c r="H34" i="35" s="1"/>
  <c r="E20" i="35"/>
  <c r="L20" i="35"/>
  <c r="L34" i="35" s="1"/>
  <c r="AE34" i="35"/>
  <c r="K34" i="35"/>
  <c r="S20" i="35"/>
  <c r="S34" i="35" s="1"/>
  <c r="T34" i="35"/>
  <c r="W20" i="35"/>
  <c r="W34" i="35" s="1"/>
  <c r="G20" i="35"/>
  <c r="G34" i="35" s="1"/>
  <c r="AG33" i="35"/>
  <c r="E34" i="35"/>
  <c r="AG6" i="35"/>
  <c r="AA20" i="35"/>
  <c r="AA34" i="35" s="1"/>
  <c r="D34" i="35"/>
  <c r="X20" i="35"/>
  <c r="X34" i="35" s="1"/>
  <c r="AH6" i="35"/>
  <c r="AH33" i="35"/>
  <c r="AB20" i="35"/>
  <c r="AB34" i="35" s="1"/>
  <c r="AH13" i="35"/>
  <c r="AH20" i="35" s="1"/>
  <c r="AG13" i="35"/>
  <c r="AG20" i="35" s="1"/>
  <c r="AF20" i="35"/>
  <c r="AF34" i="35" s="1"/>
  <c r="AG34" i="35" l="1"/>
  <c r="AH34" i="35"/>
</calcChain>
</file>

<file path=xl/sharedStrings.xml><?xml version="1.0" encoding="utf-8"?>
<sst xmlns="http://schemas.openxmlformats.org/spreadsheetml/2006/main" count="155" uniqueCount="119">
  <si>
    <r>
      <rPr>
        <sz val="8"/>
        <rFont val="新細明體"/>
        <family val="1"/>
        <charset val="136"/>
      </rPr>
      <t>小計</t>
    </r>
  </si>
  <si>
    <r>
      <rPr>
        <sz val="8"/>
        <rFont val="新細明體"/>
        <family val="1"/>
        <charset val="136"/>
      </rPr>
      <t>科</t>
    </r>
    <r>
      <rPr>
        <sz val="8"/>
        <rFont val="Times New Roman"/>
        <family val="1"/>
      </rPr>
      <t xml:space="preserve">  </t>
    </r>
    <r>
      <rPr>
        <sz val="8"/>
        <rFont val="新細明體"/>
        <family val="1"/>
        <charset val="136"/>
      </rPr>
      <t>目</t>
    </r>
  </si>
  <si>
    <r>
      <rPr>
        <sz val="8"/>
        <rFont val="新細明體"/>
        <family val="1"/>
        <charset val="136"/>
      </rPr>
      <t>學分</t>
    </r>
  </si>
  <si>
    <r>
      <rPr>
        <sz val="8"/>
        <rFont val="新細明體"/>
        <family val="1"/>
        <charset val="136"/>
      </rPr>
      <t>時數</t>
    </r>
  </si>
  <si>
    <r>
      <rPr>
        <sz val="6"/>
        <rFont val="新細明體"/>
        <family val="1"/>
        <charset val="136"/>
      </rPr>
      <t>代碼</t>
    </r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</si>
  <si>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</si>
  <si>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</si>
  <si>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</si>
  <si>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</si>
  <si>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電腦輔助熱流分析</t>
    </r>
  </si>
  <si>
    <r>
      <rPr>
        <sz val="12"/>
        <rFont val="標楷體"/>
        <family val="4"/>
        <charset val="136"/>
      </rPr>
      <t>電腦輔助模流分析</t>
    </r>
  </si>
  <si>
    <r>
      <rPr>
        <sz val="12"/>
        <rFont val="標楷體"/>
        <family val="4"/>
        <charset val="136"/>
      </rPr>
      <t>熱處理</t>
    </r>
  </si>
  <si>
    <r>
      <rPr>
        <sz val="12"/>
        <rFont val="標楷體"/>
        <family val="4"/>
        <charset val="136"/>
      </rPr>
      <t>電腦輔助結構分析</t>
    </r>
  </si>
  <si>
    <r>
      <rPr>
        <sz val="12"/>
        <rFont val="標楷體"/>
        <family val="4"/>
        <charset val="136"/>
      </rPr>
      <t>自動化機構設計</t>
    </r>
  </si>
  <si>
    <r>
      <rPr>
        <sz val="12"/>
        <rFont val="標楷體"/>
        <family val="4"/>
        <charset val="136"/>
      </rPr>
      <t>工程倫理與管理</t>
    </r>
  </si>
  <si>
    <r>
      <rPr>
        <sz val="10"/>
        <rFont val="標楷體"/>
        <family val="4"/>
        <charset val="136"/>
      </rPr>
      <t>塑膠模具設計與分析</t>
    </r>
    <phoneticPr fontId="2" type="noConversion"/>
  </si>
  <si>
    <r>
      <rPr>
        <sz val="11"/>
        <rFont val="標楷體"/>
        <family val="4"/>
        <charset val="136"/>
      </rPr>
      <t>工具機設計</t>
    </r>
    <phoneticPr fontId="6" type="noConversion"/>
  </si>
  <si>
    <r>
      <rPr>
        <sz val="12"/>
        <rFont val="標楷體"/>
        <family val="4"/>
        <charset val="136"/>
      </rPr>
      <t>智慧財產權</t>
    </r>
    <phoneticPr fontId="6" type="noConversion"/>
  </si>
  <si>
    <r>
      <rPr>
        <sz val="12"/>
        <rFont val="標楷體"/>
        <family val="4"/>
        <charset val="136"/>
      </rPr>
      <t>圖控程式語言設計</t>
    </r>
    <phoneticPr fontId="6" type="noConversion"/>
  </si>
  <si>
    <r>
      <rPr>
        <sz val="12"/>
        <rFont val="標楷體"/>
        <family val="4"/>
        <charset val="136"/>
      </rPr>
      <t>切削學</t>
    </r>
    <phoneticPr fontId="2" type="noConversion"/>
  </si>
  <si>
    <r>
      <rPr>
        <sz val="12"/>
        <rFont val="標楷體"/>
        <family val="4"/>
        <charset val="136"/>
      </rPr>
      <t>塑膠加工學</t>
    </r>
    <phoneticPr fontId="2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</si>
  <si>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</si>
  <si>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r>
      <rPr>
        <sz val="12"/>
        <rFont val="標楷體"/>
        <family val="4"/>
        <charset val="136"/>
      </rPr>
      <t>創造性機構設計</t>
    </r>
    <phoneticPr fontId="2" type="noConversion"/>
  </si>
  <si>
    <r>
      <rPr>
        <sz val="12"/>
        <rFont val="標楷體"/>
        <family val="4"/>
        <charset val="136"/>
      </rPr>
      <t>電腦整合設計與製造</t>
    </r>
  </si>
  <si>
    <r>
      <rPr>
        <sz val="12"/>
        <rFont val="標楷體"/>
        <family val="4"/>
        <charset val="136"/>
      </rPr>
      <t>可靠度工程與應用</t>
    </r>
  </si>
  <si>
    <r>
      <rPr>
        <sz val="11"/>
        <rFont val="標楷體"/>
        <family val="4"/>
        <charset val="136"/>
      </rPr>
      <t>五軸加工實務</t>
    </r>
    <phoneticPr fontId="2" type="noConversion"/>
  </si>
  <si>
    <r>
      <rPr>
        <sz val="12"/>
        <rFont val="標楷體"/>
        <family val="4"/>
        <charset val="136"/>
      </rPr>
      <t>電腦輔助模具工程</t>
    </r>
  </si>
  <si>
    <r>
      <rPr>
        <sz val="12"/>
        <rFont val="標楷體"/>
        <family val="4"/>
        <charset val="136"/>
      </rPr>
      <t>模具產業技術實務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</si>
  <si>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）畢業學分至少</t>
    </r>
    <r>
      <rPr>
        <sz val="10"/>
        <rFont val="Times New Roman"/>
        <family val="1"/>
      </rPr>
      <t>128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</si>
  <si>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</si>
  <si>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</si>
  <si>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</si>
  <si>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</si>
  <si>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</si>
  <si>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進階英文</t>
    </r>
    <phoneticPr fontId="6" type="noConversion"/>
  </si>
  <si>
    <r>
      <rPr>
        <sz val="12"/>
        <rFont val="標楷體"/>
        <family val="4"/>
        <charset val="136"/>
      </rPr>
      <t>電路學</t>
    </r>
    <phoneticPr fontId="6" type="noConversion"/>
  </si>
  <si>
    <r>
      <rPr>
        <sz val="12"/>
        <rFont val="標楷體"/>
        <family val="4"/>
        <charset val="136"/>
      </rPr>
      <t>材料科學</t>
    </r>
    <phoneticPr fontId="6" type="noConversion"/>
  </si>
  <si>
    <r>
      <rPr>
        <sz val="12"/>
        <rFont val="標楷體"/>
        <family val="4"/>
        <charset val="136"/>
      </rPr>
      <t>機構學</t>
    </r>
    <phoneticPr fontId="6" type="noConversion"/>
  </si>
  <si>
    <r>
      <rPr>
        <sz val="12"/>
        <rFont val="標楷體"/>
        <family val="4"/>
        <charset val="136"/>
      </rPr>
      <t>現代機械製造</t>
    </r>
    <phoneticPr fontId="6" type="noConversion"/>
  </si>
  <si>
    <r>
      <rPr>
        <sz val="12"/>
        <rFont val="標楷體"/>
        <family val="4"/>
        <charset val="136"/>
      </rPr>
      <t>動力學</t>
    </r>
    <phoneticPr fontId="6" type="noConversion"/>
  </si>
  <si>
    <r>
      <rPr>
        <sz val="12"/>
        <rFont val="標楷體"/>
        <family val="4"/>
        <charset val="136"/>
      </rPr>
      <t>材料力學</t>
    </r>
    <phoneticPr fontId="6" type="noConversion"/>
  </si>
  <si>
    <r>
      <rPr>
        <sz val="12"/>
        <rFont val="標楷體"/>
        <family val="4"/>
        <charset val="136"/>
      </rPr>
      <t>熱力學</t>
    </r>
    <phoneticPr fontId="6" type="noConversion"/>
  </si>
  <si>
    <r>
      <rPr>
        <sz val="12"/>
        <rFont val="標楷體"/>
        <family val="4"/>
        <charset val="136"/>
      </rPr>
      <t>流體力學</t>
    </r>
    <phoneticPr fontId="6" type="noConversion"/>
  </si>
  <si>
    <r>
      <rPr>
        <sz val="12"/>
        <rFont val="標楷體"/>
        <family val="4"/>
        <charset val="136"/>
      </rPr>
      <t>電腦輔助機械製圖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</si>
  <si>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</si>
  <si>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r>
      <rPr>
        <sz val="12"/>
        <rFont val="標楷體"/>
        <family val="4"/>
        <charset val="136"/>
      </rPr>
      <t>材料實驗</t>
    </r>
    <phoneticPr fontId="2" type="noConversion"/>
  </si>
  <si>
    <r>
      <rPr>
        <sz val="12"/>
        <rFont val="標楷體"/>
        <family val="4"/>
        <charset val="136"/>
      </rPr>
      <t>模具學</t>
    </r>
    <phoneticPr fontId="2" type="noConversion"/>
  </si>
  <si>
    <r>
      <rPr>
        <sz val="12"/>
        <rFont val="標楷體"/>
        <family val="4"/>
        <charset val="136"/>
      </rPr>
      <t>機電整合與實務</t>
    </r>
    <phoneticPr fontId="2" type="noConversion"/>
  </si>
  <si>
    <r>
      <rPr>
        <sz val="12"/>
        <rFont val="標楷體"/>
        <family val="4"/>
        <charset val="136"/>
      </rPr>
      <t>數位邏輯設計與實習</t>
    </r>
    <phoneticPr fontId="2" type="noConversion"/>
  </si>
  <si>
    <r>
      <rPr>
        <sz val="12"/>
        <rFont val="標楷體"/>
        <family val="4"/>
        <charset val="136"/>
      </rPr>
      <t>應用電子學及實驗</t>
    </r>
    <phoneticPr fontId="2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</si>
  <si>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</si>
  <si>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</si>
  <si>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r>
      <rPr>
        <sz val="12"/>
        <rFont val="標楷體"/>
        <family val="4"/>
        <charset val="136"/>
      </rPr>
      <t>軍訓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</si>
  <si>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軍訓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</si>
  <si>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5</t>
    </r>
    <r>
      <rPr>
        <sz val="10"/>
        <rFont val="新細明體"/>
        <family val="1"/>
        <charset val="136"/>
      </rPr>
      <t>）軍訓及護理課程不列入畢業學分。</t>
    </r>
    <phoneticPr fontId="2" type="noConversion"/>
  </si>
  <si>
    <r>
      <rPr>
        <sz val="8"/>
        <rFont val="新細明體"/>
        <family val="1"/>
        <charset val="136"/>
      </rPr>
      <t>時數</t>
    </r>
    <phoneticPr fontId="2" type="noConversion"/>
  </si>
  <si>
    <r>
      <rPr>
        <sz val="10"/>
        <rFont val="標楷體"/>
        <family val="4"/>
        <charset val="136"/>
      </rPr>
      <t>英語聽講練習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</si>
  <si>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英語聽講練習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</si>
  <si>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通識教育講座</t>
    </r>
    <phoneticPr fontId="6" type="noConversion"/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</si>
  <si>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</si>
  <si>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機械設計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</si>
  <si>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機械設計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</si>
  <si>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工廠實習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</si>
  <si>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軍訓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</si>
  <si>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）校共同必修</t>
    </r>
    <r>
      <rPr>
        <sz val="10"/>
        <rFont val="Times New Roman"/>
        <family val="1"/>
      </rPr>
      <t>25</t>
    </r>
    <r>
      <rPr>
        <sz val="10"/>
        <rFont val="新細明體"/>
        <family val="1"/>
        <charset val="136"/>
      </rPr>
      <t>學分、專業必修</t>
    </r>
    <r>
      <rPr>
        <u/>
        <sz val="10"/>
        <rFont val="Times New Roman"/>
        <family val="1"/>
      </rPr>
      <t>68</t>
    </r>
    <r>
      <rPr>
        <sz val="10"/>
        <rFont val="新細明體"/>
        <family val="1"/>
        <charset val="136"/>
      </rPr>
      <t>學分、選修至少應修</t>
    </r>
    <r>
      <rPr>
        <u/>
        <sz val="10"/>
        <rFont val="Times New Roman"/>
        <family val="1"/>
      </rPr>
      <t>35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</si>
  <si>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）『業界實習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)~(</t>
    </r>
    <r>
      <rPr>
        <sz val="10"/>
        <rFont val="新細明體"/>
        <family val="1"/>
        <charset val="136"/>
      </rPr>
      <t>八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』為</t>
    </r>
    <r>
      <rPr>
        <sz val="10"/>
        <rFont val="Times New Roman"/>
        <family val="1"/>
      </rPr>
      <t>18</t>
    </r>
    <r>
      <rPr>
        <sz val="10"/>
        <rFont val="新細明體"/>
        <family val="1"/>
        <charset val="136"/>
      </rPr>
      <t>週全學期實習，實習時數至少</t>
    </r>
    <r>
      <rPr>
        <sz val="10"/>
        <rFont val="Times New Roman"/>
        <family val="1"/>
      </rPr>
      <t>720</t>
    </r>
    <r>
      <rPr>
        <sz val="10"/>
        <rFont val="新細明體"/>
        <family val="1"/>
        <charset val="136"/>
      </rPr>
      <t>小時；最多認列畢業學分數為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</si>
  <si>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計算機程式</t>
    </r>
    <phoneticPr fontId="6" type="noConversion"/>
  </si>
  <si>
    <r>
      <rPr>
        <sz val="12"/>
        <rFont val="標楷體"/>
        <family val="4"/>
        <charset val="136"/>
      </rPr>
      <t>工廠實習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</si>
  <si>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表面處理</t>
    </r>
    <phoneticPr fontId="6" type="noConversion"/>
  </si>
  <si>
    <r>
      <rPr>
        <sz val="11"/>
        <rFont val="標楷體"/>
        <family val="4"/>
        <charset val="136"/>
      </rPr>
      <t>機械設計實務</t>
    </r>
    <phoneticPr fontId="2" type="noConversion"/>
  </si>
  <si>
    <r>
      <rPr>
        <sz val="12"/>
        <rFont val="標楷體"/>
        <family val="4"/>
        <charset val="136"/>
      </rPr>
      <t>軍訓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6" type="noConversion"/>
  </si>
  <si>
    <r>
      <rPr>
        <sz val="9"/>
        <rFont val="新細明體"/>
        <family val="1"/>
        <charset val="136"/>
      </rPr>
      <t>上學期</t>
    </r>
  </si>
  <si>
    <r>
      <rPr>
        <sz val="9"/>
        <rFont val="新細明體"/>
        <family val="1"/>
        <charset val="136"/>
      </rPr>
      <t>下學期</t>
    </r>
  </si>
  <si>
    <r>
      <rPr>
        <sz val="9"/>
        <rFont val="新細明體"/>
        <family val="1"/>
        <charset val="136"/>
      </rPr>
      <t>第</t>
    </r>
    <r>
      <rPr>
        <sz val="9"/>
        <rFont val="Times New Roman"/>
        <family val="1"/>
      </rPr>
      <t xml:space="preserve"> </t>
    </r>
    <r>
      <rPr>
        <sz val="9"/>
        <rFont val="新細明體"/>
        <family val="1"/>
        <charset val="136"/>
      </rPr>
      <t>二</t>
    </r>
    <r>
      <rPr>
        <sz val="9"/>
        <rFont val="Times New Roman"/>
        <family val="1"/>
      </rPr>
      <t xml:space="preserve"> </t>
    </r>
    <r>
      <rPr>
        <sz val="9"/>
        <rFont val="新細明體"/>
        <family val="1"/>
        <charset val="136"/>
      </rPr>
      <t>學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年</t>
    </r>
    <phoneticPr fontId="2" type="noConversion"/>
  </si>
  <si>
    <r>
      <rPr>
        <sz val="9"/>
        <rFont val="新細明體"/>
        <family val="1"/>
        <charset val="136"/>
      </rPr>
      <t>第一</t>
    </r>
    <r>
      <rPr>
        <sz val="9"/>
        <rFont val="Times New Roman"/>
        <family val="1"/>
      </rPr>
      <t xml:space="preserve"> </t>
    </r>
    <r>
      <rPr>
        <sz val="9"/>
        <rFont val="新細明體"/>
        <family val="1"/>
        <charset val="136"/>
      </rPr>
      <t>學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年</t>
    </r>
    <phoneticPr fontId="2" type="noConversion"/>
  </si>
  <si>
    <r>
      <rPr>
        <sz val="8"/>
        <rFont val="新細明體"/>
        <family val="1"/>
        <charset val="136"/>
      </rPr>
      <t>學年</t>
    </r>
  </si>
  <si>
    <r>
      <rPr>
        <sz val="8"/>
        <rFont val="新細明體"/>
        <family val="1"/>
        <charset val="136"/>
      </rPr>
      <t>學期</t>
    </r>
  </si>
  <si>
    <r>
      <rPr>
        <sz val="9"/>
        <rFont val="新細明體"/>
        <family val="1"/>
        <charset val="136"/>
      </rPr>
      <t>校共同必修科目</t>
    </r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</si>
  <si>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</si>
  <si>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9"/>
        <rFont val="新細明體"/>
        <family val="1"/>
        <charset val="136"/>
      </rPr>
      <t>系專業必修科目</t>
    </r>
    <phoneticPr fontId="2" type="noConversion"/>
  </si>
  <si>
    <r>
      <rPr>
        <sz val="12"/>
        <rFont val="標楷體"/>
        <family val="4"/>
        <charset val="136"/>
      </rPr>
      <t>感測與量測實驗</t>
    </r>
    <phoneticPr fontId="2" type="noConversion"/>
  </si>
  <si>
    <r>
      <rPr>
        <sz val="12"/>
        <rFont val="標楷體"/>
        <family val="4"/>
        <charset val="136"/>
      </rPr>
      <t>電腦輔助製造及實習</t>
    </r>
    <phoneticPr fontId="6" type="noConversion"/>
  </si>
  <si>
    <r>
      <rPr>
        <sz val="11"/>
        <rFont val="標楷體"/>
        <family val="4"/>
        <charset val="136"/>
      </rPr>
      <t>實務專題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</si>
  <si>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自動控制及實習</t>
    </r>
    <phoneticPr fontId="2" type="noConversion"/>
  </si>
  <si>
    <r>
      <rPr>
        <sz val="12"/>
        <rFont val="標楷體"/>
        <family val="4"/>
        <charset val="136"/>
      </rPr>
      <t>電腦輔助設計與實習</t>
    </r>
    <phoneticPr fontId="2" type="noConversion"/>
  </si>
  <si>
    <r>
      <rPr>
        <sz val="11"/>
        <rFont val="標楷體"/>
        <family val="4"/>
        <charset val="136"/>
      </rPr>
      <t>實務專題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</si>
  <si>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材料科技概論</t>
    </r>
    <phoneticPr fontId="2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</si>
  <si>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</si>
  <si>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6" type="noConversion"/>
  </si>
  <si>
    <r>
      <rPr>
        <sz val="9"/>
        <rFont val="新細明體"/>
        <family val="1"/>
        <charset val="136"/>
      </rPr>
      <t>學分</t>
    </r>
    <phoneticPr fontId="6" type="noConversion"/>
  </si>
  <si>
    <r>
      <rPr>
        <sz val="12"/>
        <rFont val="新細明體"/>
        <family val="1"/>
        <charset val="136"/>
      </rPr>
      <t>合計</t>
    </r>
  </si>
  <si>
    <r>
      <rPr>
        <sz val="9"/>
        <rFont val="新細明體"/>
        <family val="1"/>
        <charset val="136"/>
      </rPr>
      <t>備</t>
    </r>
    <r>
      <rPr>
        <sz val="9"/>
        <rFont val="Times New Roman"/>
        <family val="1"/>
      </rPr>
      <t xml:space="preserve">       </t>
    </r>
    <r>
      <rPr>
        <sz val="9"/>
        <rFont val="新細明體"/>
        <family val="1"/>
        <charset val="136"/>
      </rPr>
      <t>註</t>
    </r>
    <phoneticPr fontId="2" type="noConversion"/>
  </si>
  <si>
    <r>
      <t xml:space="preserve"> </t>
    </r>
    <r>
      <rPr>
        <sz val="14"/>
        <rFont val="新細明體"/>
        <family val="1"/>
        <charset val="136"/>
      </rPr>
      <t>國立虎尾科技大學進修推廣部四技【機械與電腦輔助工程系】</t>
    </r>
    <r>
      <rPr>
        <sz val="14"/>
        <rFont val="Times New Roman"/>
        <family val="1"/>
      </rPr>
      <t xml:space="preserve"> </t>
    </r>
    <r>
      <rPr>
        <sz val="14"/>
        <rFont val="新細明體"/>
        <family val="1"/>
        <charset val="136"/>
      </rPr>
      <t>（</t>
    </r>
    <r>
      <rPr>
        <sz val="14"/>
        <rFont val="Times New Roman"/>
        <family val="1"/>
      </rPr>
      <t>108</t>
    </r>
    <r>
      <rPr>
        <sz val="14"/>
        <rFont val="新細明體"/>
        <family val="1"/>
        <charset val="136"/>
      </rPr>
      <t>學年度入學適用）</t>
    </r>
    <r>
      <rPr>
        <sz val="12"/>
        <rFont val="新細明體"/>
        <family val="1"/>
        <charset val="136"/>
      </rPr>
      <t/>
    </r>
    <phoneticPr fontId="6" type="noConversion"/>
  </si>
  <si>
    <r>
      <t>108</t>
    </r>
    <r>
      <rPr>
        <sz val="8"/>
        <rFont val="新細明體"/>
        <family val="1"/>
        <charset val="136"/>
      </rPr>
      <t>年</t>
    </r>
    <r>
      <rPr>
        <sz val="8"/>
        <rFont val="Times New Roman"/>
        <family val="1"/>
      </rPr>
      <t>4</t>
    </r>
    <r>
      <rPr>
        <sz val="8"/>
        <rFont val="新細明體"/>
        <family val="1"/>
        <charset val="136"/>
      </rPr>
      <t>月</t>
    </r>
    <r>
      <rPr>
        <sz val="8"/>
        <rFont val="Times New Roman"/>
        <family val="1"/>
      </rPr>
      <t>1</t>
    </r>
    <r>
      <rPr>
        <sz val="8"/>
        <rFont val="新細明體"/>
        <family val="1"/>
        <charset val="136"/>
      </rPr>
      <t>日</t>
    </r>
    <r>
      <rPr>
        <sz val="8"/>
        <rFont val="Times New Roman"/>
        <family val="1"/>
      </rPr>
      <t>107- 2</t>
    </r>
    <r>
      <rPr>
        <sz val="8"/>
        <rFont val="新細明體"/>
        <family val="1"/>
        <charset val="136"/>
      </rPr>
      <t xml:space="preserve">第二次系務會議議通過
</t>
    </r>
    <r>
      <rPr>
        <sz val="8"/>
        <rFont val="Times New Roman"/>
        <family val="1"/>
      </rPr>
      <t>108</t>
    </r>
    <r>
      <rPr>
        <sz val="8"/>
        <rFont val="新細明體"/>
        <family val="1"/>
        <charset val="136"/>
      </rPr>
      <t>年</t>
    </r>
    <r>
      <rPr>
        <sz val="8"/>
        <rFont val="Times New Roman"/>
        <family val="1"/>
      </rPr>
      <t>6</t>
    </r>
    <r>
      <rPr>
        <sz val="8"/>
        <rFont val="新細明體"/>
        <family val="1"/>
        <charset val="136"/>
      </rPr>
      <t>月</t>
    </r>
    <r>
      <rPr>
        <sz val="8"/>
        <rFont val="Times New Roman"/>
        <family val="1"/>
      </rPr>
      <t>12</t>
    </r>
    <r>
      <rPr>
        <sz val="8"/>
        <rFont val="新細明體"/>
        <family val="1"/>
        <charset val="136"/>
      </rPr>
      <t>日</t>
    </r>
    <r>
      <rPr>
        <sz val="8"/>
        <rFont val="Times New Roman"/>
        <family val="1"/>
      </rPr>
      <t>107</t>
    </r>
    <r>
      <rPr>
        <sz val="8"/>
        <rFont val="新細明體"/>
        <family val="1"/>
        <charset val="136"/>
      </rPr>
      <t>學年度第</t>
    </r>
    <r>
      <rPr>
        <sz val="8"/>
        <rFont val="Times New Roman"/>
        <family val="1"/>
      </rPr>
      <t>4</t>
    </r>
    <r>
      <rPr>
        <sz val="8"/>
        <rFont val="新細明體"/>
        <family val="1"/>
        <charset val="136"/>
      </rPr>
      <t xml:space="preserve">次教務會議通過
</t>
    </r>
    <r>
      <rPr>
        <sz val="8"/>
        <rFont val="Times New Roman"/>
        <family val="1"/>
      </rPr>
      <t>108</t>
    </r>
    <r>
      <rPr>
        <sz val="8"/>
        <rFont val="新細明體"/>
        <family val="1"/>
        <charset val="136"/>
      </rPr>
      <t>年</t>
    </r>
    <r>
      <rPr>
        <sz val="8"/>
        <rFont val="Times New Roman"/>
        <family val="1"/>
      </rPr>
      <t>11</t>
    </r>
    <r>
      <rPr>
        <sz val="8"/>
        <rFont val="新細明體"/>
        <family val="1"/>
        <charset val="136"/>
      </rPr>
      <t>月</t>
    </r>
    <r>
      <rPr>
        <sz val="8"/>
        <rFont val="Times New Roman"/>
        <family val="1"/>
      </rPr>
      <t>18</t>
    </r>
    <r>
      <rPr>
        <sz val="8"/>
        <rFont val="新細明體"/>
        <family val="1"/>
        <charset val="136"/>
      </rPr>
      <t>日</t>
    </r>
    <r>
      <rPr>
        <sz val="8"/>
        <rFont val="Times New Roman"/>
        <family val="1"/>
      </rPr>
      <t>108-1</t>
    </r>
    <r>
      <rPr>
        <sz val="8"/>
        <rFont val="新細明體"/>
        <family val="1"/>
        <charset val="136"/>
      </rPr>
      <t xml:space="preserve">第四次系務會議議通過修訂
</t>
    </r>
    <r>
      <rPr>
        <sz val="8"/>
        <rFont val="Times New Roman"/>
        <family val="1"/>
      </rPr>
      <t>109</t>
    </r>
    <r>
      <rPr>
        <sz val="8"/>
        <rFont val="新細明體"/>
        <family val="1"/>
        <charset val="136"/>
      </rPr>
      <t>年</t>
    </r>
    <r>
      <rPr>
        <sz val="8"/>
        <rFont val="Times New Roman"/>
        <family val="1"/>
      </rPr>
      <t>6</t>
    </r>
    <r>
      <rPr>
        <sz val="8"/>
        <rFont val="新細明體"/>
        <family val="1"/>
        <charset val="136"/>
      </rPr>
      <t>月</t>
    </r>
    <r>
      <rPr>
        <sz val="8"/>
        <rFont val="Times New Roman"/>
        <family val="1"/>
      </rPr>
      <t>16</t>
    </r>
    <r>
      <rPr>
        <sz val="8"/>
        <rFont val="新細明體"/>
        <family val="1"/>
        <charset val="136"/>
      </rPr>
      <t>日</t>
    </r>
    <r>
      <rPr>
        <sz val="8"/>
        <rFont val="Times New Roman"/>
        <family val="1"/>
      </rPr>
      <t>108</t>
    </r>
    <r>
      <rPr>
        <sz val="8"/>
        <rFont val="新細明體"/>
        <family val="1"/>
        <charset val="136"/>
      </rPr>
      <t>學年度第</t>
    </r>
    <r>
      <rPr>
        <sz val="8"/>
        <rFont val="Times New Roman"/>
        <family val="1"/>
      </rPr>
      <t>4</t>
    </r>
    <r>
      <rPr>
        <sz val="8"/>
        <rFont val="新細明體"/>
        <family val="1"/>
        <charset val="136"/>
      </rPr>
      <t xml:space="preserve">次教務會議修正通過
</t>
    </r>
    <r>
      <rPr>
        <sz val="8"/>
        <rFont val="Times New Roman"/>
        <family val="1"/>
      </rPr>
      <t>109</t>
    </r>
    <r>
      <rPr>
        <sz val="8"/>
        <rFont val="新細明體"/>
        <family val="1"/>
        <charset val="136"/>
      </rPr>
      <t>年</t>
    </r>
    <r>
      <rPr>
        <sz val="8"/>
        <rFont val="Times New Roman"/>
        <family val="1"/>
      </rPr>
      <t>10</t>
    </r>
    <r>
      <rPr>
        <sz val="8"/>
        <rFont val="新細明體"/>
        <family val="1"/>
        <charset val="136"/>
      </rPr>
      <t>月</t>
    </r>
    <r>
      <rPr>
        <sz val="8"/>
        <rFont val="Times New Roman"/>
        <family val="1"/>
      </rPr>
      <t>8</t>
    </r>
    <r>
      <rPr>
        <sz val="8"/>
        <rFont val="新細明體"/>
        <family val="1"/>
        <charset val="136"/>
      </rPr>
      <t>日</t>
    </r>
    <r>
      <rPr>
        <sz val="8"/>
        <rFont val="Times New Roman"/>
        <family val="1"/>
      </rPr>
      <t>109-1</t>
    </r>
    <r>
      <rPr>
        <sz val="8"/>
        <rFont val="新細明體"/>
        <family val="1"/>
        <charset val="136"/>
      </rPr>
      <t xml:space="preserve">第二次系務會議議通過修訂
</t>
    </r>
    <r>
      <rPr>
        <sz val="8"/>
        <rFont val="Times New Roman"/>
        <family val="1"/>
      </rPr>
      <t>109</t>
    </r>
    <r>
      <rPr>
        <sz val="8"/>
        <rFont val="新細明體"/>
        <family val="1"/>
        <charset val="136"/>
      </rPr>
      <t>年</t>
    </r>
    <r>
      <rPr>
        <sz val="8"/>
        <rFont val="Times New Roman"/>
        <family val="1"/>
      </rPr>
      <t>12</t>
    </r>
    <r>
      <rPr>
        <sz val="8"/>
        <rFont val="新細明體"/>
        <family val="1"/>
        <charset val="136"/>
      </rPr>
      <t>月</t>
    </r>
    <r>
      <rPr>
        <sz val="8"/>
        <rFont val="Times New Roman"/>
        <family val="1"/>
      </rPr>
      <t>29</t>
    </r>
    <r>
      <rPr>
        <sz val="8"/>
        <rFont val="新細明體"/>
        <family val="1"/>
        <charset val="136"/>
      </rPr>
      <t>日</t>
    </r>
    <r>
      <rPr>
        <sz val="8"/>
        <rFont val="Times New Roman"/>
        <family val="1"/>
      </rPr>
      <t>109</t>
    </r>
    <r>
      <rPr>
        <sz val="8"/>
        <rFont val="新細明體"/>
        <family val="1"/>
        <charset val="136"/>
      </rPr>
      <t>學年度第</t>
    </r>
    <r>
      <rPr>
        <sz val="8"/>
        <rFont val="Times New Roman"/>
        <family val="1"/>
      </rPr>
      <t>2</t>
    </r>
    <r>
      <rPr>
        <sz val="8"/>
        <rFont val="新細明體"/>
        <family val="1"/>
        <charset val="136"/>
      </rPr>
      <t>次教務會議修正通過</t>
    </r>
    <phoneticPr fontId="2" type="noConversion"/>
  </si>
  <si>
    <r>
      <rPr>
        <sz val="9"/>
        <rFont val="新細明體"/>
        <family val="1"/>
        <charset val="136"/>
      </rPr>
      <t>第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三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學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年</t>
    </r>
    <phoneticPr fontId="2" type="noConversion"/>
  </si>
  <si>
    <r>
      <rPr>
        <sz val="9"/>
        <rFont val="新細明體"/>
        <family val="1"/>
        <charset val="136"/>
      </rPr>
      <t>第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四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學</t>
    </r>
    <r>
      <rPr>
        <sz val="9"/>
        <rFont val="Times New Roman"/>
        <family val="1"/>
      </rPr>
      <t xml:space="preserve">  </t>
    </r>
    <r>
      <rPr>
        <sz val="9"/>
        <rFont val="新細明體"/>
        <family val="1"/>
        <charset val="136"/>
      </rPr>
      <t>年</t>
    </r>
    <phoneticPr fontId="2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</si>
  <si>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</si>
  <si>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靜力學</t>
    </r>
    <phoneticPr fontId="6" type="noConversion"/>
  </si>
  <si>
    <r>
      <rPr>
        <sz val="12"/>
        <rFont val="標楷體"/>
        <family val="4"/>
        <charset val="136"/>
      </rPr>
      <t>數控工具機實務</t>
    </r>
    <phoneticPr fontId="6" type="noConversion"/>
  </si>
  <si>
    <r>
      <rPr>
        <sz val="12"/>
        <rFont val="標楷體"/>
        <family val="4"/>
        <charset val="136"/>
      </rPr>
      <t>氣液壓學及實習</t>
    </r>
    <phoneticPr fontId="2" type="noConversion"/>
  </si>
  <si>
    <r>
      <rPr>
        <sz val="12"/>
        <rFont val="標楷體"/>
        <family val="4"/>
        <charset val="136"/>
      </rPr>
      <t>精密量測實習</t>
    </r>
    <phoneticPr fontId="6" type="noConversion"/>
  </si>
  <si>
    <r>
      <rPr>
        <sz val="10"/>
        <rFont val="新細明體"/>
        <family val="1"/>
        <charset val="136"/>
      </rPr>
      <t>校、系必修科目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小計</t>
    </r>
    <phoneticPr fontId="2" type="noConversion"/>
  </si>
  <si>
    <r>
      <rPr>
        <sz val="9"/>
        <rFont val="新細明體"/>
        <family val="1"/>
        <charset val="136"/>
      </rPr>
      <t>系專業選修科目</t>
    </r>
    <phoneticPr fontId="2" type="noConversion"/>
  </si>
  <si>
    <r>
      <rPr>
        <sz val="12"/>
        <rFont val="標楷體"/>
        <family val="4"/>
        <charset val="136"/>
      </rPr>
      <t>焊接工程</t>
    </r>
    <phoneticPr fontId="6" type="noConversion"/>
  </si>
  <si>
    <r>
      <rPr>
        <sz val="12"/>
        <rFont val="標楷體"/>
        <family val="4"/>
        <charset val="136"/>
      </rPr>
      <t>塑性加工學</t>
    </r>
    <phoneticPr fontId="2" type="noConversion"/>
  </si>
  <si>
    <r>
      <rPr>
        <sz val="9"/>
        <rFont val="新細明體"/>
        <family val="1"/>
        <charset val="136"/>
      </rPr>
      <t>至少選修</t>
    </r>
    <phoneticPr fontId="2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</si>
  <si>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</si>
  <si>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</si>
  <si>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鍛壓模具設計與分析</t>
    </r>
    <phoneticPr fontId="2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</si>
  <si>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</si>
  <si>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金屬成形實務</t>
    </r>
    <phoneticPr fontId="6" type="noConversion"/>
  </si>
  <si>
    <r>
      <rPr>
        <sz val="12"/>
        <rFont val="標楷體"/>
        <family val="4"/>
        <charset val="136"/>
      </rPr>
      <t>單晶片控制與實務</t>
    </r>
    <phoneticPr fontId="2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</si>
  <si>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六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</si>
  <si>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非傳統加工及實務</t>
    </r>
    <phoneticPr fontId="6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</si>
  <si>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七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</si>
  <si>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業界實習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八</t>
    </r>
    <r>
      <rPr>
        <sz val="12"/>
        <rFont val="Times New Roman"/>
        <family val="1"/>
      </rPr>
      <t>)</t>
    </r>
    <phoneticPr fontId="6" type="noConversion"/>
  </si>
  <si>
    <r>
      <t xml:space="preserve">     </t>
    </r>
    <r>
      <rPr>
        <sz val="10"/>
        <rFont val="新細明體"/>
        <family val="1"/>
        <charset val="136"/>
      </rPr>
      <t>小計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不含軍訓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</si>
  <si>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）選修他系之專業課程至多可計入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學分為畢業學分科目。</t>
    </r>
    <phoneticPr fontId="2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</si>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</sst>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sz val="12"/>
      <name val="新細明體"/>
      <family val="1"/>
      <charset val="136"/>
    </font>
    <font>
      <u/>
      <sz val="10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horizontal="justify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vertical="center" shrinkToFit="1"/>
    </xf>
    <xf numFmtId="0" fontId="10" fillId="0" borderId="40" xfId="0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vertical="center" shrinkToFit="1"/>
    </xf>
    <xf numFmtId="0" fontId="14" fillId="0" borderId="6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vertical="center" shrinkToFit="1"/>
    </xf>
    <xf numFmtId="0" fontId="10" fillId="0" borderId="24" xfId="0" applyFont="1" applyFill="1" applyBorder="1" applyAlignment="1">
      <alignment vertical="center" shrinkToFit="1"/>
    </xf>
    <xf numFmtId="0" fontId="10" fillId="0" borderId="54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3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vertical="center" shrinkToFit="1"/>
    </xf>
    <xf numFmtId="0" fontId="10" fillId="0" borderId="27" xfId="0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vertical="center" shrinkToFit="1"/>
    </xf>
    <xf numFmtId="0" fontId="10" fillId="0" borderId="29" xfId="0" applyFont="1" applyFill="1" applyBorder="1" applyAlignment="1">
      <alignment vertical="center" shrinkToFit="1"/>
    </xf>
    <xf numFmtId="0" fontId="11" fillId="0" borderId="19" xfId="0" applyFont="1" applyFill="1" applyBorder="1" applyAlignment="1">
      <alignment horizontal="center" vertical="center"/>
    </xf>
    <xf numFmtId="176" fontId="10" fillId="0" borderId="19" xfId="0" applyNumberFormat="1" applyFont="1" applyFill="1" applyBorder="1" applyAlignment="1">
      <alignment vertical="center" shrinkToFit="1"/>
    </xf>
    <xf numFmtId="0" fontId="11" fillId="0" borderId="33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vertical="center" shrinkToFit="1"/>
    </xf>
    <xf numFmtId="0" fontId="10" fillId="0" borderId="10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vertical="center" shrinkToFit="1"/>
    </xf>
    <xf numFmtId="0" fontId="10" fillId="0" borderId="40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vertical="center" shrinkToFit="1"/>
    </xf>
    <xf numFmtId="0" fontId="10" fillId="0" borderId="60" xfId="0" applyFont="1" applyFill="1" applyBorder="1" applyAlignment="1">
      <alignment vertical="center" shrinkToFit="1"/>
    </xf>
    <xf numFmtId="0" fontId="10" fillId="0" borderId="61" xfId="0" applyFont="1" applyFill="1" applyBorder="1" applyAlignment="1">
      <alignment vertical="center" shrinkToFit="1"/>
    </xf>
    <xf numFmtId="0" fontId="10" fillId="0" borderId="15" xfId="0" applyFont="1" applyFill="1" applyBorder="1" applyAlignment="1">
      <alignment vertical="center" shrinkToFit="1"/>
    </xf>
    <xf numFmtId="0" fontId="10" fillId="0" borderId="59" xfId="0" applyFont="1" applyFill="1" applyBorder="1" applyAlignment="1">
      <alignment vertical="center" shrinkToFit="1"/>
    </xf>
    <xf numFmtId="0" fontId="10" fillId="0" borderId="42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55" xfId="0" applyFont="1" applyFill="1" applyBorder="1" applyAlignment="1">
      <alignment horizontal="center" vertical="center" textRotation="255" wrapText="1"/>
    </xf>
    <xf numFmtId="0" fontId="11" fillId="0" borderId="32" xfId="0" applyFont="1" applyFill="1" applyBorder="1" applyAlignment="1">
      <alignment horizontal="center" vertical="center" textRotation="255" wrapText="1"/>
    </xf>
    <xf numFmtId="0" fontId="10" fillId="0" borderId="48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3" xfId="0" applyFont="1" applyFill="1" applyBorder="1" applyAlignment="1">
      <alignment horizontal="left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19" xfId="0" applyFont="1" applyFill="1" applyBorder="1">
      <alignment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vertical="center"/>
    </xf>
    <xf numFmtId="0" fontId="12" fillId="0" borderId="51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vertical="center"/>
    </xf>
    <xf numFmtId="0" fontId="11" fillId="0" borderId="4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vertical="center"/>
    </xf>
    <xf numFmtId="0" fontId="10" fillId="0" borderId="46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23" xfId="0" applyFont="1" applyFill="1" applyBorder="1" applyAlignment="1">
      <alignment horizontal="left" vertical="center" shrinkToFi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2" fillId="0" borderId="43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textRotation="255" wrapText="1"/>
    </xf>
    <xf numFmtId="0" fontId="18" fillId="0" borderId="44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textRotation="255" wrapText="1"/>
    </xf>
    <xf numFmtId="0" fontId="18" fillId="0" borderId="50" xfId="0" applyFont="1" applyFill="1" applyBorder="1" applyAlignment="1">
      <alignment horizontal="center" textRotation="255"/>
    </xf>
    <xf numFmtId="0" fontId="18" fillId="0" borderId="34" xfId="0" applyFont="1" applyFill="1" applyBorder="1" applyAlignment="1">
      <alignment horizontal="center" textRotation="255"/>
    </xf>
    <xf numFmtId="0" fontId="18" fillId="0" borderId="38" xfId="0" applyFont="1" applyFill="1" applyBorder="1" applyAlignment="1">
      <alignment horizontal="center" vertical="center" textRotation="255" wrapText="1"/>
    </xf>
    <xf numFmtId="0" fontId="18" fillId="0" borderId="39" xfId="0" applyFont="1" applyFill="1" applyBorder="1" applyAlignment="1">
      <alignment horizontal="center" textRotation="255"/>
    </xf>
    <xf numFmtId="0" fontId="18" fillId="0" borderId="35" xfId="0" applyFont="1" applyFill="1" applyBorder="1" applyAlignment="1">
      <alignment horizontal="center" textRotation="255"/>
    </xf>
    <xf numFmtId="0" fontId="10" fillId="0" borderId="21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top" textRotation="255"/>
    </xf>
    <xf numFmtId="0" fontId="18" fillId="0" borderId="35" xfId="0" applyFont="1" applyFill="1" applyBorder="1" applyAlignment="1">
      <alignment horizontal="center" vertical="top" textRotation="255"/>
    </xf>
    <xf numFmtId="0" fontId="18" fillId="0" borderId="46" xfId="0" applyFont="1" applyFill="1" applyBorder="1" applyAlignment="1">
      <alignment horizontal="center" vertical="center" textRotation="255" wrapText="1"/>
    </xf>
    <xf numFmtId="0" fontId="18" fillId="0" borderId="41" xfId="0" applyFont="1" applyFill="1" applyBorder="1" applyAlignment="1">
      <alignment horizontal="center" vertical="top" textRotation="255"/>
    </xf>
    <xf numFmtId="0" fontId="18" fillId="0" borderId="36" xfId="0" applyFont="1" applyFill="1" applyBorder="1" applyAlignment="1">
      <alignment horizontal="center" vertical="top" textRotation="255"/>
    </xf>
    <xf numFmtId="0" fontId="11" fillId="0" borderId="48" xfId="0" applyFont="1" applyFill="1" applyBorder="1" applyAlignment="1">
      <alignment vertical="center"/>
    </xf>
    <xf numFmtId="0" fontId="11" fillId="0" borderId="49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vertical="center" wrapText="1"/>
    </xf>
    <xf numFmtId="0" fontId="18" fillId="0" borderId="44" xfId="0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"/>
  <sheetViews>
    <sheetView tabSelected="1" workbookViewId="0">
      <selection activeCell="B39" sqref="B39:F39"/>
    </sheetView>
  </sheetViews>
  <sheetFormatPr defaultColWidth="9" defaultRowHeight="15"/>
  <cols>
    <col min="1" max="1" width="3.625" style="1" customWidth="1"/>
    <col min="2" max="2" width="2.625" style="34" customWidth="1"/>
    <col min="3" max="3" width="13" style="39" customWidth="1"/>
    <col min="4" max="5" width="3.625" style="40" customWidth="1"/>
    <col min="6" max="6" width="14.625" style="39" customWidth="1"/>
    <col min="7" max="8" width="3.625" style="40" customWidth="1"/>
    <col min="9" max="9" width="2.625" style="40" hidden="1" customWidth="1"/>
    <col min="10" max="10" width="14.625" style="39" customWidth="1"/>
    <col min="11" max="12" width="3.625" style="34" customWidth="1"/>
    <col min="13" max="13" width="2.625" style="34" hidden="1" customWidth="1"/>
    <col min="14" max="14" width="14.625" style="41" customWidth="1"/>
    <col min="15" max="16" width="3.625" style="34" customWidth="1"/>
    <col min="17" max="17" width="2.625" style="34" hidden="1" customWidth="1"/>
    <col min="18" max="18" width="14.625" style="41" customWidth="1"/>
    <col min="19" max="20" width="3.625" style="34" customWidth="1"/>
    <col min="21" max="21" width="2.625" style="34" hidden="1" customWidth="1"/>
    <col min="22" max="22" width="14.625" style="41" customWidth="1"/>
    <col min="23" max="24" width="3.625" style="34" customWidth="1"/>
    <col min="25" max="25" width="2.625" style="34" hidden="1" customWidth="1"/>
    <col min="26" max="26" width="14.625" style="41" customWidth="1"/>
    <col min="27" max="28" width="3.625" style="34" customWidth="1"/>
    <col min="29" max="29" width="2.625" style="34" hidden="1" customWidth="1"/>
    <col min="30" max="30" width="14.625" style="41" customWidth="1"/>
    <col min="31" max="32" width="3.625" style="34" customWidth="1"/>
    <col min="33" max="33" width="4.25" style="34" customWidth="1"/>
    <col min="34" max="34" width="4.625" style="34" customWidth="1"/>
    <col min="35" max="16384" width="9" style="1"/>
  </cols>
  <sheetData>
    <row r="1" spans="1:45" ht="41.45" customHeight="1">
      <c r="A1" s="163" t="s">
        <v>92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5" t="s">
        <v>93</v>
      </c>
      <c r="AB1" s="166"/>
      <c r="AC1" s="166"/>
      <c r="AD1" s="166"/>
      <c r="AE1" s="166"/>
      <c r="AF1" s="166"/>
      <c r="AG1" s="166"/>
      <c r="AH1" s="166"/>
    </row>
    <row r="2" spans="1:45" s="2" customFormat="1" ht="32.450000000000003" customHeight="1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57"/>
      <c r="N2" s="57"/>
      <c r="O2" s="57"/>
      <c r="P2" s="57"/>
      <c r="Q2" s="57"/>
      <c r="R2" s="167"/>
      <c r="S2" s="57"/>
      <c r="T2" s="57"/>
      <c r="U2" s="57"/>
      <c r="V2" s="57"/>
      <c r="W2" s="57"/>
      <c r="X2" s="58"/>
      <c r="Y2" s="58"/>
      <c r="Z2" s="58"/>
      <c r="AA2" s="168"/>
      <c r="AB2" s="168"/>
      <c r="AC2" s="168"/>
      <c r="AD2" s="168"/>
      <c r="AE2" s="168"/>
      <c r="AF2" s="168"/>
      <c r="AG2" s="168"/>
      <c r="AH2" s="168"/>
      <c r="AI2"/>
      <c r="AJ2"/>
      <c r="AK2"/>
      <c r="AL2"/>
      <c r="AM2"/>
      <c r="AN2"/>
      <c r="AO2"/>
      <c r="AP2"/>
      <c r="AQ2"/>
      <c r="AR2"/>
      <c r="AS2"/>
    </row>
    <row r="3" spans="1:45" s="2" customFormat="1" ht="20.100000000000001" customHeight="1">
      <c r="A3" s="169" t="s">
        <v>75</v>
      </c>
      <c r="B3" s="161" t="s">
        <v>74</v>
      </c>
      <c r="C3" s="162"/>
      <c r="D3" s="162"/>
      <c r="E3" s="162"/>
      <c r="F3" s="162"/>
      <c r="G3" s="162"/>
      <c r="H3" s="162"/>
      <c r="I3" s="159" t="s">
        <v>73</v>
      </c>
      <c r="J3" s="154"/>
      <c r="K3" s="154"/>
      <c r="L3" s="154"/>
      <c r="M3" s="154"/>
      <c r="N3" s="154"/>
      <c r="O3" s="154"/>
      <c r="P3" s="155"/>
      <c r="Q3" s="159" t="s">
        <v>94</v>
      </c>
      <c r="R3" s="154"/>
      <c r="S3" s="154"/>
      <c r="T3" s="154"/>
      <c r="U3" s="154"/>
      <c r="V3" s="154"/>
      <c r="W3" s="154"/>
      <c r="X3" s="155"/>
      <c r="Y3" s="153" t="s">
        <v>95</v>
      </c>
      <c r="Z3" s="154"/>
      <c r="AA3" s="154"/>
      <c r="AB3" s="154"/>
      <c r="AC3" s="154"/>
      <c r="AD3" s="154"/>
      <c r="AE3" s="154"/>
      <c r="AF3" s="155"/>
      <c r="AG3" s="143" t="s">
        <v>0</v>
      </c>
      <c r="AH3" s="144"/>
    </row>
    <row r="4" spans="1:45" s="2" customFormat="1" ht="20.100000000000001" customHeight="1">
      <c r="A4" s="97" t="s">
        <v>76</v>
      </c>
      <c r="B4" s="160" t="s">
        <v>71</v>
      </c>
      <c r="C4" s="157"/>
      <c r="D4" s="157"/>
      <c r="E4" s="157"/>
      <c r="F4" s="157" t="s">
        <v>72</v>
      </c>
      <c r="G4" s="157"/>
      <c r="H4" s="158"/>
      <c r="I4" s="160" t="s">
        <v>71</v>
      </c>
      <c r="J4" s="157"/>
      <c r="K4" s="157"/>
      <c r="L4" s="157"/>
      <c r="M4" s="157" t="s">
        <v>72</v>
      </c>
      <c r="N4" s="157"/>
      <c r="O4" s="157"/>
      <c r="P4" s="158"/>
      <c r="Q4" s="160" t="s">
        <v>71</v>
      </c>
      <c r="R4" s="157"/>
      <c r="S4" s="157"/>
      <c r="T4" s="157"/>
      <c r="U4" s="157" t="s">
        <v>72</v>
      </c>
      <c r="V4" s="157"/>
      <c r="W4" s="157"/>
      <c r="X4" s="158"/>
      <c r="Y4" s="156" t="s">
        <v>71</v>
      </c>
      <c r="Z4" s="157"/>
      <c r="AA4" s="157"/>
      <c r="AB4" s="157"/>
      <c r="AC4" s="157" t="s">
        <v>72</v>
      </c>
      <c r="AD4" s="157"/>
      <c r="AE4" s="157"/>
      <c r="AF4" s="158"/>
      <c r="AG4" s="145"/>
      <c r="AH4" s="146"/>
    </row>
    <row r="5" spans="1:45" ht="20.100000000000001" customHeight="1">
      <c r="A5" s="170"/>
      <c r="B5" s="150" t="s">
        <v>1</v>
      </c>
      <c r="C5" s="142"/>
      <c r="D5" s="50" t="s">
        <v>2</v>
      </c>
      <c r="E5" s="50" t="s">
        <v>3</v>
      </c>
      <c r="F5" s="50" t="s">
        <v>1</v>
      </c>
      <c r="G5" s="50" t="s">
        <v>2</v>
      </c>
      <c r="H5" s="59" t="s">
        <v>3</v>
      </c>
      <c r="I5" s="3" t="s">
        <v>4</v>
      </c>
      <c r="J5" s="50" t="s">
        <v>1</v>
      </c>
      <c r="K5" s="50" t="s">
        <v>2</v>
      </c>
      <c r="L5" s="50" t="s">
        <v>3</v>
      </c>
      <c r="M5" s="60" t="s">
        <v>4</v>
      </c>
      <c r="N5" s="50" t="s">
        <v>1</v>
      </c>
      <c r="O5" s="50" t="s">
        <v>2</v>
      </c>
      <c r="P5" s="59" t="s">
        <v>3</v>
      </c>
      <c r="Q5" s="3" t="s">
        <v>4</v>
      </c>
      <c r="R5" s="50" t="s">
        <v>1</v>
      </c>
      <c r="S5" s="50" t="s">
        <v>2</v>
      </c>
      <c r="T5" s="50" t="s">
        <v>3</v>
      </c>
      <c r="U5" s="60" t="s">
        <v>4</v>
      </c>
      <c r="V5" s="50" t="s">
        <v>1</v>
      </c>
      <c r="W5" s="50" t="s">
        <v>2</v>
      </c>
      <c r="X5" s="59" t="s">
        <v>3</v>
      </c>
      <c r="Y5" s="61" t="s">
        <v>4</v>
      </c>
      <c r="Z5" s="50" t="s">
        <v>1</v>
      </c>
      <c r="AA5" s="50" t="s">
        <v>2</v>
      </c>
      <c r="AB5" s="50" t="s">
        <v>3</v>
      </c>
      <c r="AC5" s="60" t="s">
        <v>4</v>
      </c>
      <c r="AD5" s="50" t="s">
        <v>1</v>
      </c>
      <c r="AE5" s="50" t="s">
        <v>2</v>
      </c>
      <c r="AF5" s="59" t="s">
        <v>3</v>
      </c>
      <c r="AG5" s="62" t="s">
        <v>2</v>
      </c>
      <c r="AH5" s="4" t="s">
        <v>55</v>
      </c>
    </row>
    <row r="6" spans="1:45" ht="20.100000000000001" customHeight="1" thickBot="1">
      <c r="A6" s="171" t="s">
        <v>77</v>
      </c>
      <c r="B6" s="138" t="s">
        <v>118</v>
      </c>
      <c r="C6" s="139"/>
      <c r="D6" s="63">
        <v>3</v>
      </c>
      <c r="E6" s="63">
        <v>3</v>
      </c>
      <c r="F6" s="15" t="s">
        <v>5</v>
      </c>
      <c r="G6" s="63">
        <v>3</v>
      </c>
      <c r="H6" s="68">
        <v>3</v>
      </c>
      <c r="I6" s="105"/>
      <c r="J6" s="15" t="s">
        <v>29</v>
      </c>
      <c r="K6" s="63">
        <v>0</v>
      </c>
      <c r="L6" s="63">
        <v>2</v>
      </c>
      <c r="M6" s="64"/>
      <c r="N6" s="65" t="s">
        <v>30</v>
      </c>
      <c r="O6" s="66">
        <v>0</v>
      </c>
      <c r="P6" s="106">
        <v>2</v>
      </c>
      <c r="Q6" s="105"/>
      <c r="R6" s="15" t="s">
        <v>31</v>
      </c>
      <c r="S6" s="63">
        <v>0</v>
      </c>
      <c r="T6" s="63">
        <v>2</v>
      </c>
      <c r="U6" s="64"/>
      <c r="V6" s="15" t="s">
        <v>32</v>
      </c>
      <c r="W6" s="63">
        <v>2</v>
      </c>
      <c r="X6" s="68">
        <v>2</v>
      </c>
      <c r="Y6" s="67"/>
      <c r="Z6" s="15"/>
      <c r="AA6" s="63"/>
      <c r="AB6" s="63"/>
      <c r="AC6" s="64"/>
      <c r="AD6" s="15"/>
      <c r="AE6" s="63"/>
      <c r="AF6" s="68"/>
      <c r="AG6" s="147">
        <f>D12+G12+K12+O12+S12+W12+AA12+AE12</f>
        <v>25</v>
      </c>
      <c r="AH6" s="147">
        <f>E12+H12+L12+P12+T12+X12+AB12+AF12</f>
        <v>32</v>
      </c>
    </row>
    <row r="7" spans="1:45" ht="20.100000000000001" customHeight="1" thickBot="1">
      <c r="A7" s="172"/>
      <c r="B7" s="138" t="s">
        <v>6</v>
      </c>
      <c r="C7" s="139"/>
      <c r="D7" s="69">
        <v>2</v>
      </c>
      <c r="E7" s="69">
        <v>2</v>
      </c>
      <c r="F7" s="18" t="s">
        <v>7</v>
      </c>
      <c r="G7" s="69">
        <v>2</v>
      </c>
      <c r="H7" s="99">
        <v>2</v>
      </c>
      <c r="I7" s="107"/>
      <c r="J7" s="70" t="s">
        <v>56</v>
      </c>
      <c r="K7" s="69">
        <v>1</v>
      </c>
      <c r="L7" s="69">
        <v>1</v>
      </c>
      <c r="M7" s="6"/>
      <c r="N7" s="13" t="s">
        <v>57</v>
      </c>
      <c r="O7" s="63">
        <v>1</v>
      </c>
      <c r="P7" s="68">
        <v>1</v>
      </c>
      <c r="Q7" s="107"/>
      <c r="R7" s="18" t="s">
        <v>33</v>
      </c>
      <c r="S7" s="69">
        <v>2</v>
      </c>
      <c r="T7" s="69">
        <v>2</v>
      </c>
      <c r="U7" s="6"/>
      <c r="V7" s="18"/>
      <c r="W7" s="69"/>
      <c r="X7" s="99"/>
      <c r="Y7" s="21"/>
      <c r="Z7" s="6"/>
      <c r="AA7" s="6"/>
      <c r="AB7" s="6"/>
      <c r="AC7" s="6"/>
      <c r="AD7" s="6"/>
      <c r="AE7" s="6"/>
      <c r="AF7" s="22"/>
      <c r="AG7" s="148"/>
      <c r="AH7" s="148"/>
    </row>
    <row r="8" spans="1:45" ht="20.100000000000001" customHeight="1" thickBot="1">
      <c r="A8" s="172"/>
      <c r="B8" s="151" t="s">
        <v>58</v>
      </c>
      <c r="C8" s="152"/>
      <c r="D8" s="69">
        <v>1</v>
      </c>
      <c r="E8" s="69">
        <v>2</v>
      </c>
      <c r="F8" s="70" t="s">
        <v>59</v>
      </c>
      <c r="G8" s="69">
        <v>2</v>
      </c>
      <c r="H8" s="99">
        <v>2</v>
      </c>
      <c r="I8" s="107"/>
      <c r="J8" s="18" t="s">
        <v>96</v>
      </c>
      <c r="K8" s="48">
        <v>2</v>
      </c>
      <c r="L8" s="48">
        <v>2</v>
      </c>
      <c r="M8" s="6"/>
      <c r="N8" s="18" t="s">
        <v>8</v>
      </c>
      <c r="O8" s="69">
        <v>2</v>
      </c>
      <c r="P8" s="99">
        <v>2</v>
      </c>
      <c r="Q8" s="107"/>
      <c r="R8" s="18" t="s">
        <v>34</v>
      </c>
      <c r="S8" s="69">
        <v>2</v>
      </c>
      <c r="T8" s="69">
        <v>2</v>
      </c>
      <c r="U8" s="6"/>
      <c r="V8" s="18"/>
      <c r="W8" s="69"/>
      <c r="X8" s="99"/>
      <c r="Y8" s="21"/>
      <c r="Z8" s="6"/>
      <c r="AA8" s="6"/>
      <c r="AB8" s="6"/>
      <c r="AC8" s="6"/>
      <c r="AD8" s="6"/>
      <c r="AE8" s="6"/>
      <c r="AF8" s="22"/>
      <c r="AG8" s="148"/>
      <c r="AH8" s="148"/>
    </row>
    <row r="9" spans="1:45" ht="20.100000000000001" customHeight="1" thickBot="1">
      <c r="A9" s="172"/>
      <c r="B9" s="126"/>
      <c r="C9" s="127"/>
      <c r="D9" s="6"/>
      <c r="E9" s="6"/>
      <c r="F9" s="5"/>
      <c r="G9" s="6"/>
      <c r="H9" s="22"/>
      <c r="I9" s="107"/>
      <c r="J9" s="5"/>
      <c r="K9" s="6"/>
      <c r="L9" s="6"/>
      <c r="M9" s="6"/>
      <c r="N9" s="6"/>
      <c r="O9" s="6"/>
      <c r="P9" s="22"/>
      <c r="Q9" s="107"/>
      <c r="R9" s="5"/>
      <c r="S9" s="6"/>
      <c r="T9" s="6"/>
      <c r="U9" s="6"/>
      <c r="V9" s="5"/>
      <c r="W9" s="6"/>
      <c r="X9" s="22"/>
      <c r="Y9" s="21"/>
      <c r="Z9" s="6"/>
      <c r="AA9" s="6"/>
      <c r="AB9" s="6"/>
      <c r="AC9" s="6"/>
      <c r="AD9" s="6"/>
      <c r="AE9" s="6"/>
      <c r="AF9" s="22"/>
      <c r="AG9" s="148"/>
      <c r="AH9" s="148"/>
    </row>
    <row r="10" spans="1:45" ht="20.100000000000001" customHeight="1" thickBot="1">
      <c r="A10" s="172"/>
      <c r="B10" s="126"/>
      <c r="C10" s="127"/>
      <c r="D10" s="6"/>
      <c r="E10" s="6"/>
      <c r="F10" s="5"/>
      <c r="G10" s="6"/>
      <c r="H10" s="22"/>
      <c r="I10" s="107"/>
      <c r="J10" s="5"/>
      <c r="K10" s="6"/>
      <c r="L10" s="6"/>
      <c r="M10" s="6"/>
      <c r="N10" s="6"/>
      <c r="O10" s="6"/>
      <c r="P10" s="22"/>
      <c r="Q10" s="107"/>
      <c r="R10" s="5"/>
      <c r="S10" s="6"/>
      <c r="T10" s="6"/>
      <c r="U10" s="6"/>
      <c r="V10" s="5"/>
      <c r="W10" s="6"/>
      <c r="X10" s="22"/>
      <c r="Y10" s="21"/>
      <c r="Z10" s="6"/>
      <c r="AA10" s="6"/>
      <c r="AB10" s="6"/>
      <c r="AC10" s="6"/>
      <c r="AD10" s="6"/>
      <c r="AE10" s="6"/>
      <c r="AF10" s="22"/>
      <c r="AG10" s="148"/>
      <c r="AH10" s="148"/>
    </row>
    <row r="11" spans="1:45" ht="20.100000000000001" customHeight="1" thickBot="1">
      <c r="A11" s="172"/>
      <c r="B11" s="128"/>
      <c r="C11" s="129"/>
      <c r="D11" s="9"/>
      <c r="E11" s="9"/>
      <c r="F11" s="8"/>
      <c r="G11" s="9"/>
      <c r="H11" s="71"/>
      <c r="I11" s="108"/>
      <c r="J11" s="18"/>
      <c r="K11" s="69"/>
      <c r="L11" s="69"/>
      <c r="M11" s="9"/>
      <c r="N11" s="9"/>
      <c r="O11" s="9"/>
      <c r="P11" s="71"/>
      <c r="Q11" s="108"/>
      <c r="R11" s="8"/>
      <c r="S11" s="9"/>
      <c r="T11" s="9"/>
      <c r="U11" s="9"/>
      <c r="V11" s="8"/>
      <c r="W11" s="9"/>
      <c r="X11" s="71"/>
      <c r="Y11" s="24"/>
      <c r="Z11" s="9"/>
      <c r="AA11" s="9"/>
      <c r="AB11" s="9"/>
      <c r="AC11" s="9"/>
      <c r="AD11" s="9"/>
      <c r="AE11" s="9"/>
      <c r="AF11" s="71"/>
      <c r="AG11" s="148"/>
      <c r="AH11" s="148"/>
    </row>
    <row r="12" spans="1:45" ht="20.100000000000001" customHeight="1" thickBot="1">
      <c r="A12" s="172"/>
      <c r="B12" s="134" t="s">
        <v>78</v>
      </c>
      <c r="C12" s="135"/>
      <c r="D12" s="86">
        <f>SUM(D6:D11)</f>
        <v>6</v>
      </c>
      <c r="E12" s="86">
        <f>SUM(E6:E11)</f>
        <v>7</v>
      </c>
      <c r="F12" s="86"/>
      <c r="G12" s="86">
        <f>SUM(G6:G11)</f>
        <v>7</v>
      </c>
      <c r="H12" s="88">
        <f>SUM(H6:H11)</f>
        <v>7</v>
      </c>
      <c r="I12" s="109"/>
      <c r="J12" s="86"/>
      <c r="K12" s="86">
        <f>SUM(K6:K11)</f>
        <v>3</v>
      </c>
      <c r="L12" s="86">
        <f>SUM(L6:L11)</f>
        <v>5</v>
      </c>
      <c r="M12" s="86"/>
      <c r="N12" s="86"/>
      <c r="O12" s="86">
        <f>SUM(O6:O11)</f>
        <v>3</v>
      </c>
      <c r="P12" s="88">
        <f>SUM(P6:P11)</f>
        <v>5</v>
      </c>
      <c r="Q12" s="109"/>
      <c r="R12" s="86"/>
      <c r="S12" s="86">
        <f>SUM(S6:S11)</f>
        <v>4</v>
      </c>
      <c r="T12" s="86">
        <f>SUM(T6:T11)</f>
        <v>6</v>
      </c>
      <c r="U12" s="86"/>
      <c r="V12" s="86"/>
      <c r="W12" s="86">
        <f>SUM(W6:W11)</f>
        <v>2</v>
      </c>
      <c r="X12" s="88">
        <f>SUM(X6:X11)</f>
        <v>2</v>
      </c>
      <c r="Y12" s="98"/>
      <c r="Z12" s="86"/>
      <c r="AA12" s="86">
        <f>SUM(AA6:AA11)</f>
        <v>0</v>
      </c>
      <c r="AB12" s="86">
        <f>SUM(AB6:AB11)</f>
        <v>0</v>
      </c>
      <c r="AC12" s="86"/>
      <c r="AD12" s="86"/>
      <c r="AE12" s="86">
        <f>SUM(AE6:AE11)</f>
        <v>0</v>
      </c>
      <c r="AF12" s="88">
        <f>SUM(AF6:AF11)</f>
        <v>0</v>
      </c>
      <c r="AG12" s="149"/>
      <c r="AH12" s="149"/>
    </row>
    <row r="13" spans="1:45" ht="20.100000000000001" customHeight="1" thickBot="1">
      <c r="A13" s="173" t="s">
        <v>79</v>
      </c>
      <c r="B13" s="136" t="s">
        <v>66</v>
      </c>
      <c r="C13" s="137"/>
      <c r="D13" s="48">
        <v>2</v>
      </c>
      <c r="E13" s="48">
        <v>3</v>
      </c>
      <c r="F13" s="43" t="s">
        <v>35</v>
      </c>
      <c r="G13" s="48">
        <v>2</v>
      </c>
      <c r="H13" s="100">
        <v>2</v>
      </c>
      <c r="I13" s="110"/>
      <c r="J13" s="18" t="s">
        <v>36</v>
      </c>
      <c r="K13" s="48">
        <v>3</v>
      </c>
      <c r="L13" s="72">
        <v>3</v>
      </c>
      <c r="M13" s="43"/>
      <c r="N13" s="43" t="s">
        <v>37</v>
      </c>
      <c r="O13" s="72">
        <v>2</v>
      </c>
      <c r="P13" s="100">
        <v>2</v>
      </c>
      <c r="Q13" s="119"/>
      <c r="R13" s="43" t="s">
        <v>60</v>
      </c>
      <c r="S13" s="72">
        <v>2</v>
      </c>
      <c r="T13" s="72">
        <v>2</v>
      </c>
      <c r="U13" s="43"/>
      <c r="V13" s="43" t="s">
        <v>61</v>
      </c>
      <c r="W13" s="48">
        <v>2</v>
      </c>
      <c r="X13" s="74">
        <v>2</v>
      </c>
      <c r="Y13" s="73"/>
      <c r="Z13" s="18" t="s">
        <v>80</v>
      </c>
      <c r="AA13" s="17">
        <v>1</v>
      </c>
      <c r="AB13" s="17">
        <v>3</v>
      </c>
      <c r="AC13" s="51"/>
      <c r="AD13" s="18"/>
      <c r="AE13" s="48"/>
      <c r="AF13" s="74"/>
      <c r="AG13" s="140">
        <f>D19+G19+K19+O19+S19+W19+AA19+AE19</f>
        <v>68</v>
      </c>
      <c r="AH13" s="140">
        <f>E19+H19+L19+P19+T19+X19+AB19+AF19</f>
        <v>90</v>
      </c>
    </row>
    <row r="14" spans="1:45" ht="20.100000000000001" customHeight="1" thickBot="1">
      <c r="A14" s="173"/>
      <c r="B14" s="138" t="s">
        <v>38</v>
      </c>
      <c r="C14" s="139"/>
      <c r="D14" s="48">
        <v>3</v>
      </c>
      <c r="E14" s="48">
        <v>3</v>
      </c>
      <c r="F14" s="18" t="s">
        <v>97</v>
      </c>
      <c r="G14" s="48">
        <v>2</v>
      </c>
      <c r="H14" s="74">
        <v>2</v>
      </c>
      <c r="I14" s="111"/>
      <c r="J14" s="18" t="s">
        <v>39</v>
      </c>
      <c r="K14" s="48">
        <v>2</v>
      </c>
      <c r="L14" s="48">
        <v>2</v>
      </c>
      <c r="M14" s="18"/>
      <c r="N14" s="18" t="s">
        <v>40</v>
      </c>
      <c r="O14" s="48">
        <v>3</v>
      </c>
      <c r="P14" s="74">
        <v>3</v>
      </c>
      <c r="Q14" s="111"/>
      <c r="R14" s="18" t="s">
        <v>41</v>
      </c>
      <c r="S14" s="66">
        <v>3</v>
      </c>
      <c r="T14" s="48">
        <v>3</v>
      </c>
      <c r="U14" s="18"/>
      <c r="V14" s="18" t="s">
        <v>42</v>
      </c>
      <c r="W14" s="48">
        <v>2</v>
      </c>
      <c r="X14" s="74">
        <v>2</v>
      </c>
      <c r="Y14" s="77"/>
      <c r="Z14" s="18" t="s">
        <v>81</v>
      </c>
      <c r="AA14" s="48">
        <v>2</v>
      </c>
      <c r="AB14" s="48">
        <v>3</v>
      </c>
      <c r="AC14" s="18"/>
      <c r="AD14" s="18"/>
      <c r="AE14" s="75"/>
      <c r="AF14" s="76"/>
      <c r="AG14" s="141"/>
      <c r="AH14" s="141"/>
    </row>
    <row r="15" spans="1:45" ht="20.100000000000001" customHeight="1" thickBot="1">
      <c r="A15" s="173"/>
      <c r="B15" s="138" t="s">
        <v>43</v>
      </c>
      <c r="C15" s="139"/>
      <c r="D15" s="17">
        <v>2</v>
      </c>
      <c r="E15" s="17">
        <v>3</v>
      </c>
      <c r="F15" s="18" t="s">
        <v>44</v>
      </c>
      <c r="G15" s="48">
        <v>3</v>
      </c>
      <c r="H15" s="47">
        <v>3</v>
      </c>
      <c r="I15" s="111"/>
      <c r="J15" s="18" t="s">
        <v>45</v>
      </c>
      <c r="K15" s="48">
        <v>1</v>
      </c>
      <c r="L15" s="48">
        <v>3</v>
      </c>
      <c r="M15" s="18"/>
      <c r="N15" s="18" t="s">
        <v>46</v>
      </c>
      <c r="O15" s="17">
        <v>2</v>
      </c>
      <c r="P15" s="47">
        <v>2</v>
      </c>
      <c r="Q15" s="111"/>
      <c r="R15" s="15" t="s">
        <v>47</v>
      </c>
      <c r="S15" s="14">
        <v>3</v>
      </c>
      <c r="T15" s="14">
        <v>3</v>
      </c>
      <c r="U15" s="18"/>
      <c r="V15" s="18" t="s">
        <v>98</v>
      </c>
      <c r="W15" s="48">
        <v>2</v>
      </c>
      <c r="X15" s="74">
        <v>3</v>
      </c>
      <c r="Y15" s="104"/>
      <c r="Z15" s="20" t="s">
        <v>82</v>
      </c>
      <c r="AA15" s="17">
        <v>2</v>
      </c>
      <c r="AB15" s="17">
        <v>4</v>
      </c>
      <c r="AC15" s="18"/>
      <c r="AD15" s="18"/>
      <c r="AE15" s="75"/>
      <c r="AF15" s="76"/>
      <c r="AG15" s="141"/>
      <c r="AH15" s="141"/>
    </row>
    <row r="16" spans="1:45" ht="20.100000000000001" customHeight="1" thickBot="1">
      <c r="A16" s="173"/>
      <c r="B16" s="138" t="s">
        <v>62</v>
      </c>
      <c r="C16" s="139"/>
      <c r="D16" s="17">
        <v>2</v>
      </c>
      <c r="E16" s="17">
        <v>3</v>
      </c>
      <c r="F16" s="18" t="s">
        <v>48</v>
      </c>
      <c r="G16" s="17">
        <v>2</v>
      </c>
      <c r="H16" s="47">
        <v>3</v>
      </c>
      <c r="I16" s="111"/>
      <c r="J16" s="18" t="s">
        <v>49</v>
      </c>
      <c r="K16" s="14">
        <v>2</v>
      </c>
      <c r="L16" s="14">
        <v>3</v>
      </c>
      <c r="M16" s="18"/>
      <c r="N16" s="18" t="s">
        <v>99</v>
      </c>
      <c r="O16" s="17">
        <v>2</v>
      </c>
      <c r="P16" s="47">
        <v>3</v>
      </c>
      <c r="Q16" s="120"/>
      <c r="R16" s="18" t="s">
        <v>50</v>
      </c>
      <c r="S16" s="17">
        <v>2</v>
      </c>
      <c r="T16" s="17">
        <v>3</v>
      </c>
      <c r="U16" s="18"/>
      <c r="V16" s="18" t="s">
        <v>83</v>
      </c>
      <c r="W16" s="17">
        <v>2</v>
      </c>
      <c r="X16" s="47">
        <v>3</v>
      </c>
      <c r="Y16" s="77"/>
      <c r="Z16" s="52"/>
      <c r="AA16" s="75"/>
      <c r="AB16" s="75"/>
      <c r="AC16" s="18"/>
      <c r="AD16" s="18"/>
      <c r="AE16" s="75"/>
      <c r="AF16" s="76"/>
      <c r="AG16" s="141"/>
      <c r="AH16" s="141"/>
    </row>
    <row r="17" spans="1:34" ht="20.100000000000001" customHeight="1" thickBot="1">
      <c r="A17" s="173"/>
      <c r="B17" s="138" t="s">
        <v>100</v>
      </c>
      <c r="C17" s="139"/>
      <c r="D17" s="46">
        <v>1</v>
      </c>
      <c r="E17" s="48">
        <v>3</v>
      </c>
      <c r="F17" s="18" t="s">
        <v>67</v>
      </c>
      <c r="G17" s="17">
        <v>2</v>
      </c>
      <c r="H17" s="47">
        <v>3</v>
      </c>
      <c r="I17" s="111"/>
      <c r="J17" s="18" t="s">
        <v>51</v>
      </c>
      <c r="K17" s="48">
        <v>3</v>
      </c>
      <c r="L17" s="48">
        <v>3</v>
      </c>
      <c r="M17" s="18"/>
      <c r="N17" s="18" t="s">
        <v>84</v>
      </c>
      <c r="O17" s="17">
        <v>2</v>
      </c>
      <c r="P17" s="47">
        <v>3</v>
      </c>
      <c r="Q17" s="121"/>
      <c r="R17" s="53"/>
      <c r="S17" s="14"/>
      <c r="T17" s="14"/>
      <c r="U17" s="18"/>
      <c r="V17" s="20" t="s">
        <v>85</v>
      </c>
      <c r="W17" s="125">
        <v>2</v>
      </c>
      <c r="X17" s="47">
        <v>4</v>
      </c>
      <c r="Y17" s="104"/>
      <c r="Z17" s="53"/>
      <c r="AA17" s="75"/>
      <c r="AB17" s="75"/>
      <c r="AC17" s="18"/>
      <c r="AD17" s="18"/>
      <c r="AE17" s="18"/>
      <c r="AF17" s="78"/>
      <c r="AG17" s="141"/>
      <c r="AH17" s="141"/>
    </row>
    <row r="18" spans="1:34" ht="20.100000000000001" customHeight="1" thickBot="1">
      <c r="A18" s="174"/>
      <c r="B18" s="132"/>
      <c r="C18" s="133"/>
      <c r="D18" s="54"/>
      <c r="E18" s="54"/>
      <c r="F18" s="18"/>
      <c r="G18" s="48"/>
      <c r="H18" s="47"/>
      <c r="I18" s="112"/>
      <c r="J18" s="18"/>
      <c r="K18" s="48"/>
      <c r="L18" s="79"/>
      <c r="M18" s="10"/>
      <c r="N18" s="11"/>
      <c r="O18" s="79"/>
      <c r="P18" s="113"/>
      <c r="Q18" s="112"/>
      <c r="R18" s="11"/>
      <c r="S18" s="11"/>
      <c r="T18" s="11"/>
      <c r="U18" s="11"/>
      <c r="V18" s="11"/>
      <c r="W18" s="79"/>
      <c r="X18" s="113"/>
      <c r="Y18" s="10"/>
      <c r="Z18" s="11"/>
      <c r="AA18" s="11"/>
      <c r="AB18" s="11"/>
      <c r="AC18" s="11"/>
      <c r="AD18" s="11"/>
      <c r="AE18" s="11"/>
      <c r="AF18" s="12"/>
      <c r="AG18" s="141"/>
      <c r="AH18" s="141"/>
    </row>
    <row r="19" spans="1:34" ht="20.100000000000001" customHeight="1" thickBot="1">
      <c r="A19" s="174"/>
      <c r="B19" s="134" t="s">
        <v>78</v>
      </c>
      <c r="C19" s="135"/>
      <c r="D19" s="86">
        <f>SUM(D13:D18)</f>
        <v>10</v>
      </c>
      <c r="E19" s="86">
        <f>SUM(E13:E18)</f>
        <v>15</v>
      </c>
      <c r="F19" s="89"/>
      <c r="G19" s="86">
        <f>SUM(G13:G18)</f>
        <v>11</v>
      </c>
      <c r="H19" s="88">
        <f>SUM(H13:H18)</f>
        <v>13</v>
      </c>
      <c r="I19" s="109">
        <f>SUM(I13:I18)</f>
        <v>0</v>
      </c>
      <c r="J19" s="89"/>
      <c r="K19" s="86">
        <f>SUM(K13:K18)</f>
        <v>11</v>
      </c>
      <c r="L19" s="86">
        <f>SUM(L13:L18)</f>
        <v>14</v>
      </c>
      <c r="M19" s="89"/>
      <c r="N19" s="89"/>
      <c r="O19" s="86">
        <f>SUM(O13:O18)</f>
        <v>11</v>
      </c>
      <c r="P19" s="88">
        <f>SUM(P13:P18)</f>
        <v>13</v>
      </c>
      <c r="Q19" s="122"/>
      <c r="R19" s="89"/>
      <c r="S19" s="86">
        <f>SUM(S13:S18)</f>
        <v>10</v>
      </c>
      <c r="T19" s="86">
        <f>SUM(T13:T18)</f>
        <v>11</v>
      </c>
      <c r="U19" s="89"/>
      <c r="V19" s="89"/>
      <c r="W19" s="86">
        <f>SUM(W13:W18)</f>
        <v>10</v>
      </c>
      <c r="X19" s="88">
        <f>SUM(X13:X18)</f>
        <v>14</v>
      </c>
      <c r="Y19" s="90"/>
      <c r="Z19" s="89"/>
      <c r="AA19" s="86">
        <f>SUM(AA13:AA18)</f>
        <v>5</v>
      </c>
      <c r="AB19" s="86">
        <f>SUM(AB13:AB18)</f>
        <v>10</v>
      </c>
      <c r="AC19" s="89"/>
      <c r="AD19" s="89"/>
      <c r="AE19" s="86">
        <f>SUM(AE13:AE18)</f>
        <v>0</v>
      </c>
      <c r="AF19" s="88">
        <f>SUM(AF13:AF18)</f>
        <v>0</v>
      </c>
      <c r="AG19" s="141"/>
      <c r="AH19" s="141"/>
    </row>
    <row r="20" spans="1:34" ht="20.100000000000001" customHeight="1" thickBot="1">
      <c r="A20" s="175" t="s">
        <v>101</v>
      </c>
      <c r="B20" s="176"/>
      <c r="C20" s="177"/>
      <c r="D20" s="91">
        <f>D12+D19</f>
        <v>16</v>
      </c>
      <c r="E20" s="91">
        <f>E12+E19</f>
        <v>22</v>
      </c>
      <c r="F20" s="92"/>
      <c r="G20" s="91">
        <f>G12+G19</f>
        <v>18</v>
      </c>
      <c r="H20" s="101">
        <f>H12+H19</f>
        <v>20</v>
      </c>
      <c r="I20" s="114"/>
      <c r="J20" s="92"/>
      <c r="K20" s="91">
        <f>K12+K19</f>
        <v>14</v>
      </c>
      <c r="L20" s="91">
        <f>L12+L19</f>
        <v>19</v>
      </c>
      <c r="M20" s="92"/>
      <c r="N20" s="92"/>
      <c r="O20" s="91">
        <f>O12+O19</f>
        <v>14</v>
      </c>
      <c r="P20" s="101">
        <f>P12+P19</f>
        <v>18</v>
      </c>
      <c r="Q20" s="123"/>
      <c r="R20" s="92"/>
      <c r="S20" s="91">
        <f>S12+S19</f>
        <v>14</v>
      </c>
      <c r="T20" s="91">
        <f>T12+T19</f>
        <v>17</v>
      </c>
      <c r="U20" s="92"/>
      <c r="V20" s="92"/>
      <c r="W20" s="91">
        <f>W12+W19</f>
        <v>12</v>
      </c>
      <c r="X20" s="101">
        <f>X12+X19</f>
        <v>16</v>
      </c>
      <c r="Y20" s="93"/>
      <c r="Z20" s="92"/>
      <c r="AA20" s="91">
        <f>AA12+AA19</f>
        <v>5</v>
      </c>
      <c r="AB20" s="91">
        <f>AB12+AB19</f>
        <v>10</v>
      </c>
      <c r="AC20" s="89"/>
      <c r="AD20" s="89"/>
      <c r="AE20" s="91">
        <f>AE12+AE19</f>
        <v>0</v>
      </c>
      <c r="AF20" s="91">
        <f>AF12+AF19</f>
        <v>0</v>
      </c>
      <c r="AG20" s="94">
        <f>AG6+AG13</f>
        <v>93</v>
      </c>
      <c r="AH20" s="94">
        <f>AH6+AH13</f>
        <v>122</v>
      </c>
    </row>
    <row r="21" spans="1:34" ht="25.5" customHeight="1">
      <c r="A21" s="178" t="s">
        <v>102</v>
      </c>
      <c r="B21" s="136" t="s">
        <v>14</v>
      </c>
      <c r="C21" s="137"/>
      <c r="D21" s="14">
        <v>2</v>
      </c>
      <c r="E21" s="14">
        <v>2</v>
      </c>
      <c r="F21" s="18" t="s">
        <v>103</v>
      </c>
      <c r="G21" s="17">
        <v>3</v>
      </c>
      <c r="H21" s="47">
        <v>3</v>
      </c>
      <c r="I21" s="115"/>
      <c r="J21" s="15" t="s">
        <v>104</v>
      </c>
      <c r="K21" s="14">
        <v>3</v>
      </c>
      <c r="L21" s="14">
        <v>3</v>
      </c>
      <c r="M21" s="14"/>
      <c r="N21" s="15" t="s">
        <v>86</v>
      </c>
      <c r="O21" s="14">
        <v>3</v>
      </c>
      <c r="P21" s="45">
        <v>3</v>
      </c>
      <c r="Q21" s="115"/>
      <c r="R21" s="13" t="s">
        <v>15</v>
      </c>
      <c r="S21" s="14">
        <v>3</v>
      </c>
      <c r="T21" s="42">
        <v>3</v>
      </c>
      <c r="U21" s="42"/>
      <c r="V21" s="43" t="s">
        <v>10</v>
      </c>
      <c r="W21" s="42">
        <v>3</v>
      </c>
      <c r="X21" s="124">
        <v>3</v>
      </c>
      <c r="Y21" s="16"/>
      <c r="Z21" s="15" t="s">
        <v>9</v>
      </c>
      <c r="AA21" s="14">
        <v>3</v>
      </c>
      <c r="AB21" s="14">
        <v>3</v>
      </c>
      <c r="AC21" s="14"/>
      <c r="AD21" s="44" t="s">
        <v>16</v>
      </c>
      <c r="AE21" s="14">
        <v>3</v>
      </c>
      <c r="AF21" s="45">
        <v>3</v>
      </c>
      <c r="AG21" s="179" t="s">
        <v>105</v>
      </c>
      <c r="AH21" s="180"/>
    </row>
    <row r="22" spans="1:34" ht="20.100000000000001" customHeight="1">
      <c r="A22" s="181"/>
      <c r="B22" s="138" t="s">
        <v>17</v>
      </c>
      <c r="C22" s="139"/>
      <c r="D22" s="17">
        <v>2</v>
      </c>
      <c r="E22" s="17">
        <v>2</v>
      </c>
      <c r="F22" s="15" t="s">
        <v>18</v>
      </c>
      <c r="G22" s="46">
        <v>3</v>
      </c>
      <c r="H22" s="102">
        <v>3</v>
      </c>
      <c r="I22" s="116"/>
      <c r="J22" s="18" t="s">
        <v>19</v>
      </c>
      <c r="K22" s="17">
        <v>3</v>
      </c>
      <c r="L22" s="17">
        <v>3</v>
      </c>
      <c r="M22" s="17"/>
      <c r="N22" s="18" t="s">
        <v>20</v>
      </c>
      <c r="O22" s="17">
        <v>3</v>
      </c>
      <c r="P22" s="47">
        <v>3</v>
      </c>
      <c r="Q22" s="116"/>
      <c r="R22" s="18" t="s">
        <v>11</v>
      </c>
      <c r="S22" s="17">
        <v>3</v>
      </c>
      <c r="T22" s="17">
        <v>3</v>
      </c>
      <c r="U22" s="17"/>
      <c r="V22" s="18" t="s">
        <v>68</v>
      </c>
      <c r="W22" s="17">
        <v>3</v>
      </c>
      <c r="X22" s="47">
        <v>3</v>
      </c>
      <c r="Y22" s="19"/>
      <c r="Z22" s="18" t="s">
        <v>21</v>
      </c>
      <c r="AA22" s="17">
        <v>3</v>
      </c>
      <c r="AB22" s="17">
        <v>3</v>
      </c>
      <c r="AC22" s="17"/>
      <c r="AD22" s="20" t="s">
        <v>69</v>
      </c>
      <c r="AE22" s="17">
        <v>3</v>
      </c>
      <c r="AF22" s="17">
        <v>3</v>
      </c>
      <c r="AG22" s="182"/>
      <c r="AH22" s="183"/>
    </row>
    <row r="23" spans="1:34" ht="20.100000000000001" customHeight="1">
      <c r="A23" s="181"/>
      <c r="B23" s="138" t="s">
        <v>87</v>
      </c>
      <c r="C23" s="139"/>
      <c r="D23" s="46">
        <v>3</v>
      </c>
      <c r="E23" s="48">
        <v>3</v>
      </c>
      <c r="F23" s="18" t="s">
        <v>106</v>
      </c>
      <c r="G23" s="17">
        <v>3</v>
      </c>
      <c r="H23" s="47">
        <v>3</v>
      </c>
      <c r="I23" s="116"/>
      <c r="J23" s="18" t="s">
        <v>107</v>
      </c>
      <c r="K23" s="46">
        <v>3</v>
      </c>
      <c r="L23" s="48">
        <v>3</v>
      </c>
      <c r="M23" s="18" t="s">
        <v>106</v>
      </c>
      <c r="N23" s="18" t="s">
        <v>88</v>
      </c>
      <c r="O23" s="17">
        <v>3</v>
      </c>
      <c r="P23" s="47">
        <v>3</v>
      </c>
      <c r="Q23" s="116"/>
      <c r="R23" s="15" t="s">
        <v>108</v>
      </c>
      <c r="S23" s="14">
        <v>3</v>
      </c>
      <c r="T23" s="14">
        <v>3</v>
      </c>
      <c r="U23" s="17"/>
      <c r="V23" s="18" t="s">
        <v>22</v>
      </c>
      <c r="W23" s="17">
        <v>3</v>
      </c>
      <c r="X23" s="47">
        <v>3</v>
      </c>
      <c r="Y23" s="19"/>
      <c r="Z23" s="18" t="s">
        <v>12</v>
      </c>
      <c r="AA23" s="17">
        <v>3</v>
      </c>
      <c r="AB23" s="17">
        <v>3</v>
      </c>
      <c r="AC23" s="17"/>
      <c r="AD23" s="18" t="s">
        <v>23</v>
      </c>
      <c r="AE23" s="17">
        <v>3</v>
      </c>
      <c r="AF23" s="47">
        <v>3</v>
      </c>
      <c r="AG23" s="182"/>
      <c r="AH23" s="183"/>
    </row>
    <row r="24" spans="1:34" ht="20.100000000000001" customHeight="1">
      <c r="A24" s="181"/>
      <c r="B24" s="126"/>
      <c r="C24" s="127"/>
      <c r="D24" s="17"/>
      <c r="E24" s="15"/>
      <c r="F24" s="18"/>
      <c r="G24" s="17"/>
      <c r="H24" s="47"/>
      <c r="I24" s="116"/>
      <c r="J24" s="18"/>
      <c r="K24" s="17"/>
      <c r="L24" s="17"/>
      <c r="M24" s="17"/>
      <c r="N24" s="18"/>
      <c r="O24" s="17"/>
      <c r="P24" s="47"/>
      <c r="Q24" s="116"/>
      <c r="R24" s="18" t="s">
        <v>109</v>
      </c>
      <c r="S24" s="46">
        <v>3</v>
      </c>
      <c r="T24" s="48">
        <v>3</v>
      </c>
      <c r="U24" s="17"/>
      <c r="V24" s="18" t="s">
        <v>110</v>
      </c>
      <c r="W24" s="17">
        <v>3</v>
      </c>
      <c r="X24" s="47">
        <v>3</v>
      </c>
      <c r="Y24" s="19"/>
      <c r="Z24" s="18" t="s">
        <v>13</v>
      </c>
      <c r="AA24" s="17">
        <v>3</v>
      </c>
      <c r="AB24" s="17">
        <v>3</v>
      </c>
      <c r="AC24" s="17"/>
      <c r="AD24" s="18" t="s">
        <v>24</v>
      </c>
      <c r="AE24" s="17">
        <v>3</v>
      </c>
      <c r="AF24" s="47">
        <v>3</v>
      </c>
      <c r="AG24" s="182"/>
      <c r="AH24" s="183"/>
    </row>
    <row r="25" spans="1:34" ht="20.100000000000001" customHeight="1">
      <c r="A25" s="181"/>
      <c r="B25" s="126"/>
      <c r="C25" s="127"/>
      <c r="D25" s="17"/>
      <c r="E25" s="17"/>
      <c r="F25" s="18"/>
      <c r="G25" s="17"/>
      <c r="H25" s="47"/>
      <c r="I25" s="116"/>
      <c r="J25" s="18"/>
      <c r="K25" s="17"/>
      <c r="L25" s="17"/>
      <c r="M25" s="17"/>
      <c r="N25" s="18"/>
      <c r="O25" s="17"/>
      <c r="P25" s="47"/>
      <c r="Q25" s="116"/>
      <c r="R25" s="18"/>
      <c r="S25" s="46"/>
      <c r="T25" s="48"/>
      <c r="U25" s="18" t="s">
        <v>106</v>
      </c>
      <c r="V25" s="18" t="s">
        <v>111</v>
      </c>
      <c r="W25" s="17">
        <v>3</v>
      </c>
      <c r="X25" s="47">
        <v>3</v>
      </c>
      <c r="Y25" s="118"/>
      <c r="Z25" s="49" t="s">
        <v>25</v>
      </c>
      <c r="AA25" s="17">
        <v>3</v>
      </c>
      <c r="AB25" s="17">
        <v>3</v>
      </c>
      <c r="AC25" s="17"/>
      <c r="AD25" s="18" t="s">
        <v>26</v>
      </c>
      <c r="AE25" s="17">
        <v>3</v>
      </c>
      <c r="AF25" s="47">
        <v>3</v>
      </c>
      <c r="AG25" s="182"/>
      <c r="AH25" s="183"/>
    </row>
    <row r="26" spans="1:34" ht="20.100000000000001" customHeight="1">
      <c r="A26" s="181"/>
      <c r="B26" s="126"/>
      <c r="C26" s="127"/>
      <c r="D26" s="17"/>
      <c r="E26" s="17"/>
      <c r="F26" s="18"/>
      <c r="G26" s="17"/>
      <c r="H26" s="47"/>
      <c r="I26" s="116"/>
      <c r="J26" s="18"/>
      <c r="K26" s="17"/>
      <c r="L26" s="17"/>
      <c r="M26" s="17"/>
      <c r="N26" s="18"/>
      <c r="O26" s="17"/>
      <c r="P26" s="47"/>
      <c r="Q26" s="116"/>
      <c r="R26" s="18"/>
      <c r="S26" s="17"/>
      <c r="T26" s="17"/>
      <c r="U26" s="17"/>
      <c r="V26" s="18" t="s">
        <v>112</v>
      </c>
      <c r="W26" s="17">
        <v>3</v>
      </c>
      <c r="X26" s="47">
        <v>3</v>
      </c>
      <c r="Y26" s="19"/>
      <c r="Z26" s="18" t="s">
        <v>113</v>
      </c>
      <c r="AA26" s="17">
        <v>3</v>
      </c>
      <c r="AB26" s="17">
        <v>3</v>
      </c>
      <c r="AC26" s="17"/>
      <c r="AD26" s="18" t="s">
        <v>27</v>
      </c>
      <c r="AE26" s="17">
        <v>3</v>
      </c>
      <c r="AF26" s="47">
        <v>3</v>
      </c>
      <c r="AG26" s="182"/>
      <c r="AH26" s="183"/>
    </row>
    <row r="27" spans="1:34" ht="20.100000000000001" customHeight="1">
      <c r="A27" s="181"/>
      <c r="B27" s="126"/>
      <c r="C27" s="127"/>
      <c r="D27" s="17"/>
      <c r="E27" s="17"/>
      <c r="F27" s="18"/>
      <c r="G27" s="17"/>
      <c r="H27" s="47"/>
      <c r="I27" s="116"/>
      <c r="J27" s="18"/>
      <c r="K27" s="17"/>
      <c r="L27" s="17"/>
      <c r="M27" s="17"/>
      <c r="N27" s="18"/>
      <c r="O27" s="17"/>
      <c r="P27" s="47"/>
      <c r="Q27" s="116"/>
      <c r="R27" s="7"/>
      <c r="S27" s="6"/>
      <c r="T27" s="6"/>
      <c r="U27" s="17"/>
      <c r="V27" s="18"/>
      <c r="W27" s="17"/>
      <c r="X27" s="47"/>
      <c r="Y27" s="19"/>
      <c r="Z27" s="18" t="s">
        <v>114</v>
      </c>
      <c r="AA27" s="46">
        <v>3</v>
      </c>
      <c r="AB27" s="48">
        <v>3</v>
      </c>
      <c r="AC27" s="17"/>
      <c r="AD27" s="18" t="s">
        <v>115</v>
      </c>
      <c r="AE27" s="17">
        <v>3</v>
      </c>
      <c r="AF27" s="184">
        <v>3</v>
      </c>
      <c r="AG27" s="185">
        <v>35</v>
      </c>
      <c r="AH27" s="186"/>
    </row>
    <row r="28" spans="1:34" ht="20.100000000000001" customHeight="1">
      <c r="A28" s="181"/>
      <c r="B28" s="126"/>
      <c r="C28" s="127"/>
      <c r="D28" s="6"/>
      <c r="E28" s="6"/>
      <c r="F28" s="7"/>
      <c r="G28" s="6"/>
      <c r="H28" s="22"/>
      <c r="I28" s="107"/>
      <c r="J28" s="7"/>
      <c r="K28" s="6"/>
      <c r="L28" s="6"/>
      <c r="M28" s="6"/>
      <c r="N28" s="7"/>
      <c r="O28" s="6"/>
      <c r="P28" s="22"/>
      <c r="Q28" s="107"/>
      <c r="R28" s="7"/>
      <c r="S28" s="6"/>
      <c r="T28" s="6"/>
      <c r="U28" s="6"/>
      <c r="V28" s="18"/>
      <c r="W28" s="48"/>
      <c r="X28" s="74"/>
      <c r="Y28" s="21"/>
      <c r="Z28" s="18"/>
      <c r="AA28" s="46"/>
      <c r="AB28" s="48"/>
      <c r="AC28" s="6"/>
      <c r="AD28" s="18"/>
      <c r="AE28" s="17"/>
      <c r="AF28" s="47"/>
      <c r="AG28" s="187" t="s">
        <v>89</v>
      </c>
      <c r="AH28" s="188"/>
    </row>
    <row r="29" spans="1:34" ht="20.100000000000001" customHeight="1">
      <c r="A29" s="181"/>
      <c r="B29" s="126"/>
      <c r="C29" s="127"/>
      <c r="D29" s="6"/>
      <c r="E29" s="6"/>
      <c r="F29" s="7"/>
      <c r="G29" s="6"/>
      <c r="H29" s="22"/>
      <c r="I29" s="107"/>
      <c r="J29" s="7"/>
      <c r="K29" s="6"/>
      <c r="L29" s="6"/>
      <c r="M29" s="6"/>
      <c r="N29" s="7"/>
      <c r="O29" s="6"/>
      <c r="P29" s="22"/>
      <c r="Q29" s="107"/>
      <c r="R29" s="7"/>
      <c r="S29" s="6"/>
      <c r="T29" s="6"/>
      <c r="U29" s="6"/>
      <c r="V29" s="70"/>
      <c r="W29" s="69"/>
      <c r="X29" s="99"/>
      <c r="Y29" s="21"/>
      <c r="Z29" s="7"/>
      <c r="AA29" s="6"/>
      <c r="AB29" s="6"/>
      <c r="AC29" s="6"/>
      <c r="AD29" s="18"/>
      <c r="AE29" s="17"/>
      <c r="AF29" s="47"/>
      <c r="AG29" s="187"/>
      <c r="AH29" s="188"/>
    </row>
    <row r="30" spans="1:34" ht="20.100000000000001" customHeight="1">
      <c r="A30" s="181"/>
      <c r="B30" s="126"/>
      <c r="C30" s="127"/>
      <c r="D30" s="6"/>
      <c r="E30" s="6"/>
      <c r="F30" s="7"/>
      <c r="G30" s="6"/>
      <c r="H30" s="22"/>
      <c r="I30" s="107"/>
      <c r="J30" s="7"/>
      <c r="K30" s="6"/>
      <c r="L30" s="6"/>
      <c r="M30" s="6"/>
      <c r="N30" s="7"/>
      <c r="O30" s="6"/>
      <c r="P30" s="22"/>
      <c r="Q30" s="107"/>
      <c r="R30" s="7"/>
      <c r="S30" s="6"/>
      <c r="T30" s="6"/>
      <c r="U30" s="6"/>
      <c r="V30" s="18"/>
      <c r="W30" s="48"/>
      <c r="X30" s="74"/>
      <c r="Y30" s="21"/>
      <c r="Z30" s="7"/>
      <c r="AA30" s="6"/>
      <c r="AB30" s="6"/>
      <c r="AC30" s="6"/>
      <c r="AD30" s="7"/>
      <c r="AE30" s="6"/>
      <c r="AF30" s="22"/>
      <c r="AG30" s="187"/>
      <c r="AH30" s="188"/>
    </row>
    <row r="31" spans="1:34" ht="20.100000000000001" customHeight="1">
      <c r="A31" s="181"/>
      <c r="B31" s="126"/>
      <c r="C31" s="127"/>
      <c r="D31" s="7"/>
      <c r="E31" s="7"/>
      <c r="F31" s="7"/>
      <c r="G31" s="6"/>
      <c r="H31" s="22"/>
      <c r="I31" s="107"/>
      <c r="J31" s="7"/>
      <c r="K31" s="6"/>
      <c r="L31" s="6"/>
      <c r="M31" s="6"/>
      <c r="N31" s="7"/>
      <c r="O31" s="6"/>
      <c r="P31" s="22"/>
      <c r="Q31" s="107"/>
      <c r="R31" s="7"/>
      <c r="S31" s="6"/>
      <c r="T31" s="6"/>
      <c r="U31" s="6"/>
      <c r="V31" s="7"/>
      <c r="W31" s="6"/>
      <c r="X31" s="22"/>
      <c r="Y31" s="21"/>
      <c r="Z31" s="7"/>
      <c r="AA31" s="6"/>
      <c r="AB31" s="6"/>
      <c r="AC31" s="6"/>
      <c r="AD31" s="7"/>
      <c r="AE31" s="6"/>
      <c r="AF31" s="22"/>
      <c r="AG31" s="187"/>
      <c r="AH31" s="188"/>
    </row>
    <row r="32" spans="1:34" ht="20.100000000000001" customHeight="1" thickBot="1">
      <c r="A32" s="189"/>
      <c r="B32" s="128"/>
      <c r="C32" s="129"/>
      <c r="D32" s="23"/>
      <c r="E32" s="23"/>
      <c r="F32" s="81" t="s">
        <v>52</v>
      </c>
      <c r="G32" s="82">
        <v>1</v>
      </c>
      <c r="H32" s="103">
        <v>2</v>
      </c>
      <c r="I32" s="108"/>
      <c r="J32" s="81" t="s">
        <v>53</v>
      </c>
      <c r="K32" s="83">
        <v>1</v>
      </c>
      <c r="L32" s="83">
        <v>2</v>
      </c>
      <c r="M32" s="9"/>
      <c r="N32" s="81" t="s">
        <v>63</v>
      </c>
      <c r="O32" s="83">
        <v>1</v>
      </c>
      <c r="P32" s="117">
        <v>2</v>
      </c>
      <c r="Q32" s="108"/>
      <c r="R32" s="81" t="s">
        <v>70</v>
      </c>
      <c r="S32" s="83">
        <v>1</v>
      </c>
      <c r="T32" s="83">
        <v>2</v>
      </c>
      <c r="U32" s="9"/>
      <c r="V32" s="8"/>
      <c r="W32" s="9"/>
      <c r="X32" s="71"/>
      <c r="Y32" s="24"/>
      <c r="Z32" s="8"/>
      <c r="AA32" s="25"/>
      <c r="AB32" s="26"/>
      <c r="AC32" s="9"/>
      <c r="AD32" s="8"/>
      <c r="AE32" s="26"/>
      <c r="AF32" s="27"/>
      <c r="AG32" s="190"/>
      <c r="AH32" s="191"/>
    </row>
    <row r="33" spans="1:34" ht="20.100000000000001" customHeight="1" thickBot="1">
      <c r="A33" s="192" t="s">
        <v>116</v>
      </c>
      <c r="B33" s="193"/>
      <c r="C33" s="194"/>
      <c r="D33" s="86">
        <f>SUM(D21:D31)</f>
        <v>7</v>
      </c>
      <c r="E33" s="86">
        <f>SUM(E21:E31)</f>
        <v>7</v>
      </c>
      <c r="F33" s="86"/>
      <c r="G33" s="86">
        <f>SUM(G21:G31)</f>
        <v>9</v>
      </c>
      <c r="H33" s="88">
        <f>SUM(H21:H31)</f>
        <v>9</v>
      </c>
      <c r="I33" s="109"/>
      <c r="J33" s="86"/>
      <c r="K33" s="86">
        <f>SUM(K21:K31)</f>
        <v>9</v>
      </c>
      <c r="L33" s="86">
        <f>SUM(L21:L31)</f>
        <v>9</v>
      </c>
      <c r="M33" s="86"/>
      <c r="N33" s="86"/>
      <c r="O33" s="86">
        <f>SUM(O21:O31)</f>
        <v>9</v>
      </c>
      <c r="P33" s="88">
        <f>SUM(P21:P31)</f>
        <v>9</v>
      </c>
      <c r="Q33" s="109"/>
      <c r="R33" s="86"/>
      <c r="S33" s="86">
        <f>SUM(S21:S31)</f>
        <v>12</v>
      </c>
      <c r="T33" s="86">
        <f>SUM(T21:T31)</f>
        <v>12</v>
      </c>
      <c r="U33" s="86"/>
      <c r="V33" s="86"/>
      <c r="W33" s="86">
        <f>SUM(W21:W31)</f>
        <v>18</v>
      </c>
      <c r="X33" s="88">
        <f>SUM(X21:X31)</f>
        <v>18</v>
      </c>
      <c r="Y33" s="98"/>
      <c r="Z33" s="86"/>
      <c r="AA33" s="86">
        <f>SUM(AA21:AA31)</f>
        <v>21</v>
      </c>
      <c r="AB33" s="86">
        <f>SUM(AB21:AB31)</f>
        <v>21</v>
      </c>
      <c r="AC33" s="86"/>
      <c r="AD33" s="86"/>
      <c r="AE33" s="86">
        <f>SUM(AE21:AE31)-3</f>
        <v>18</v>
      </c>
      <c r="AF33" s="88">
        <f>SUM(AF21:AF31)</f>
        <v>21</v>
      </c>
      <c r="AG33" s="95">
        <f>D33+G33+K33+O33+S33+W33+AA33+AE33</f>
        <v>103</v>
      </c>
      <c r="AH33" s="95">
        <f>E33+H33+L33+P33+T33+X33+AB33+AF33</f>
        <v>106</v>
      </c>
    </row>
    <row r="34" spans="1:34" ht="20.100000000000001" customHeight="1" thickBot="1">
      <c r="A34" s="195" t="s">
        <v>90</v>
      </c>
      <c r="B34" s="196"/>
      <c r="C34" s="197"/>
      <c r="D34" s="86">
        <f>D20+D33</f>
        <v>23</v>
      </c>
      <c r="E34" s="86">
        <f>E20+E33</f>
        <v>29</v>
      </c>
      <c r="F34" s="86"/>
      <c r="G34" s="86">
        <f>G20+G33</f>
        <v>27</v>
      </c>
      <c r="H34" s="88">
        <f>H20+H33</f>
        <v>29</v>
      </c>
      <c r="I34" s="109"/>
      <c r="J34" s="86"/>
      <c r="K34" s="86">
        <f>K20+K33</f>
        <v>23</v>
      </c>
      <c r="L34" s="86">
        <f>L20+L33</f>
        <v>28</v>
      </c>
      <c r="M34" s="86"/>
      <c r="N34" s="86"/>
      <c r="O34" s="86">
        <f>O20+O33</f>
        <v>23</v>
      </c>
      <c r="P34" s="88">
        <f>P20+P33</f>
        <v>27</v>
      </c>
      <c r="Q34" s="109"/>
      <c r="R34" s="86"/>
      <c r="S34" s="86">
        <f>S20+S33</f>
        <v>26</v>
      </c>
      <c r="T34" s="86">
        <f>T20+T33</f>
        <v>29</v>
      </c>
      <c r="U34" s="86"/>
      <c r="V34" s="86"/>
      <c r="W34" s="86">
        <f>W20+W33</f>
        <v>30</v>
      </c>
      <c r="X34" s="88">
        <f>X20+X33</f>
        <v>34</v>
      </c>
      <c r="Y34" s="98"/>
      <c r="Z34" s="86"/>
      <c r="AA34" s="86">
        <f>AA20+AA33</f>
        <v>26</v>
      </c>
      <c r="AB34" s="86">
        <f>AB20+AB33</f>
        <v>31</v>
      </c>
      <c r="AC34" s="86"/>
      <c r="AD34" s="86"/>
      <c r="AE34" s="86">
        <f>AE20+AE33</f>
        <v>18</v>
      </c>
      <c r="AF34" s="87">
        <f>AF20+AF33</f>
        <v>21</v>
      </c>
      <c r="AG34" s="96">
        <f>D34+G34+K34+O34+S34+W34+AA34+AE34</f>
        <v>196</v>
      </c>
      <c r="AH34" s="96">
        <f>E34+H34+L34+P34+T34+X34+AB34+AF34</f>
        <v>228</v>
      </c>
    </row>
    <row r="35" spans="1:34" ht="20.100000000000001" customHeight="1">
      <c r="A35" s="162" t="s">
        <v>91</v>
      </c>
      <c r="B35" s="131" t="s">
        <v>28</v>
      </c>
      <c r="C35" s="131"/>
      <c r="D35" s="131"/>
      <c r="E35" s="131"/>
      <c r="F35" s="131"/>
      <c r="G35" s="28"/>
      <c r="H35" s="28"/>
      <c r="I35" s="28"/>
      <c r="J35" s="28"/>
      <c r="K35" s="28"/>
      <c r="L35" s="28"/>
      <c r="M35" s="28"/>
      <c r="N35" s="28"/>
      <c r="O35" s="30"/>
      <c r="P35" s="29"/>
      <c r="Q35" s="30"/>
      <c r="R35" s="30"/>
      <c r="S35" s="30"/>
      <c r="T35" s="30"/>
      <c r="U35" s="30"/>
      <c r="V35" s="30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85"/>
    </row>
    <row r="36" spans="1:34" ht="20.100000000000001" customHeight="1">
      <c r="A36" s="198"/>
      <c r="B36" s="130" t="s">
        <v>64</v>
      </c>
      <c r="C36" s="130"/>
      <c r="D36" s="130"/>
      <c r="E36" s="130"/>
      <c r="F36" s="130"/>
      <c r="G36" s="130"/>
      <c r="H36" s="130"/>
      <c r="I36" s="130"/>
      <c r="J36" s="130"/>
      <c r="K36" s="31"/>
      <c r="L36" s="31"/>
      <c r="M36" s="31"/>
      <c r="N36" s="31"/>
      <c r="O36" s="31"/>
      <c r="P36" s="32"/>
      <c r="Q36" s="31"/>
      <c r="R36" s="32"/>
      <c r="S36" s="33"/>
      <c r="T36" s="33"/>
      <c r="U36" s="33"/>
      <c r="V36" s="33"/>
      <c r="W36" s="33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80"/>
    </row>
    <row r="37" spans="1:34" ht="20.100000000000001" customHeight="1">
      <c r="A37" s="198"/>
      <c r="B37" s="130" t="s">
        <v>117</v>
      </c>
      <c r="C37" s="130"/>
      <c r="D37" s="130"/>
      <c r="E37" s="130"/>
      <c r="F37" s="130"/>
      <c r="G37" s="130"/>
      <c r="H37" s="130"/>
      <c r="I37" s="130"/>
      <c r="J37" s="130"/>
      <c r="K37" s="40"/>
      <c r="L37" s="56"/>
      <c r="M37" s="56"/>
      <c r="N37" s="56"/>
      <c r="O37" s="31"/>
      <c r="P37" s="36"/>
      <c r="Q37" s="31"/>
      <c r="R37" s="35"/>
      <c r="S37" s="33"/>
      <c r="T37" s="33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80"/>
    </row>
    <row r="38" spans="1:34" ht="20.100000000000001" customHeight="1">
      <c r="A38" s="198"/>
      <c r="B38" s="130" t="s">
        <v>65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31"/>
      <c r="P38" s="36"/>
      <c r="Q38" s="31"/>
      <c r="R38" s="3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80"/>
    </row>
    <row r="39" spans="1:34" ht="20.100000000000001" customHeight="1">
      <c r="A39" s="198"/>
      <c r="B39" s="130" t="s">
        <v>54</v>
      </c>
      <c r="C39" s="130"/>
      <c r="D39" s="130"/>
      <c r="E39" s="130"/>
      <c r="F39" s="130"/>
      <c r="J39" s="40"/>
      <c r="K39" s="40"/>
      <c r="L39" s="56"/>
      <c r="M39" s="56"/>
      <c r="N39" s="56"/>
      <c r="O39" s="56"/>
      <c r="P39" s="36"/>
      <c r="Q39" s="56"/>
      <c r="R39" s="33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80"/>
    </row>
    <row r="40" spans="1:34" ht="20.100000000000001" customHeight="1" thickBot="1">
      <c r="A40" s="199"/>
      <c r="B40" s="37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84"/>
    </row>
  </sheetData>
  <mergeCells count="61">
    <mergeCell ref="B17:C17"/>
    <mergeCell ref="A1:Z1"/>
    <mergeCell ref="AA1:AH2"/>
    <mergeCell ref="A6:A12"/>
    <mergeCell ref="AG6:AG12"/>
    <mergeCell ref="I3:P3"/>
    <mergeCell ref="M4:P4"/>
    <mergeCell ref="AH13:AH19"/>
    <mergeCell ref="A35:A40"/>
    <mergeCell ref="A34:C34"/>
    <mergeCell ref="A33:C33"/>
    <mergeCell ref="A20:C20"/>
    <mergeCell ref="B4:E4"/>
    <mergeCell ref="A13:A19"/>
    <mergeCell ref="B9:C9"/>
    <mergeCell ref="B10:C10"/>
    <mergeCell ref="B11:C11"/>
    <mergeCell ref="B13:C13"/>
    <mergeCell ref="B12:C12"/>
    <mergeCell ref="B14:C14"/>
    <mergeCell ref="B15:C15"/>
    <mergeCell ref="B16:C16"/>
    <mergeCell ref="Y3:AF3"/>
    <mergeCell ref="F4:H4"/>
    <mergeCell ref="U4:X4"/>
    <mergeCell ref="AG13:AG19"/>
    <mergeCell ref="Y4:AB4"/>
    <mergeCell ref="Q3:X3"/>
    <mergeCell ref="AC4:AF4"/>
    <mergeCell ref="B3:H3"/>
    <mergeCell ref="AG3:AH4"/>
    <mergeCell ref="AH6:AH12"/>
    <mergeCell ref="B5:C5"/>
    <mergeCell ref="B6:C6"/>
    <mergeCell ref="B7:C7"/>
    <mergeCell ref="B8:C8"/>
    <mergeCell ref="Q4:T4"/>
    <mergeCell ref="I4:L4"/>
    <mergeCell ref="B18:C18"/>
    <mergeCell ref="B19:C19"/>
    <mergeCell ref="B21:C21"/>
    <mergeCell ref="B22:C22"/>
    <mergeCell ref="B24:C24"/>
    <mergeCell ref="B23:C23"/>
    <mergeCell ref="B39:F39"/>
    <mergeCell ref="B38:N38"/>
    <mergeCell ref="B37:J37"/>
    <mergeCell ref="B36:J36"/>
    <mergeCell ref="B35:F35"/>
    <mergeCell ref="A21:A32"/>
    <mergeCell ref="B30:C30"/>
    <mergeCell ref="B31:C31"/>
    <mergeCell ref="B32:C32"/>
    <mergeCell ref="B25:C25"/>
    <mergeCell ref="B26:C26"/>
    <mergeCell ref="B27:C27"/>
    <mergeCell ref="B28:C28"/>
    <mergeCell ref="B29:C29"/>
    <mergeCell ref="AG21:AH26"/>
    <mergeCell ref="AG27:AH27"/>
    <mergeCell ref="AG28:AH32"/>
  </mergeCells>
  <phoneticPr fontId="6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108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2020-10-13T09:27:14Z</cp:lastPrinted>
  <dcterms:created xsi:type="dcterms:W3CDTF">2005-04-07T08:43:23Z</dcterms:created>
  <dcterms:modified xsi:type="dcterms:W3CDTF">2021-09-07T03:47:00Z</dcterms:modified>
</cp:coreProperties>
</file>