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進修推廣部\"/>
    </mc:Choice>
  </mc:AlternateContent>
  <bookViews>
    <workbookView xWindow="0" yWindow="0" windowWidth="28800" windowHeight="12285" tabRatio="858"/>
  </bookViews>
  <sheets>
    <sheet name="106" sheetId="35" r:id="rId1"/>
  </sheets>
  <calcPr calcId="162913" iterateDelta="1E-4"/>
</workbook>
</file>

<file path=xl/calcChain.xml><?xml version="1.0" encoding="utf-8"?>
<calcChain xmlns="http://schemas.openxmlformats.org/spreadsheetml/2006/main">
  <c r="E19" i="35" l="1"/>
  <c r="H19" i="35"/>
  <c r="L19" i="35"/>
  <c r="P19" i="35"/>
  <c r="T19" i="35"/>
  <c r="X19" i="35"/>
  <c r="AB19" i="35"/>
  <c r="AF19" i="35"/>
  <c r="E12" i="35"/>
  <c r="E20" i="35" s="1"/>
  <c r="H12" i="35"/>
  <c r="H20" i="35" s="1"/>
  <c r="L12" i="35"/>
  <c r="P12" i="35"/>
  <c r="P20" i="35" s="1"/>
  <c r="T12" i="35"/>
  <c r="X12" i="35"/>
  <c r="X20" i="35" s="1"/>
  <c r="AB12" i="35"/>
  <c r="AF12" i="35"/>
  <c r="T32" i="35"/>
  <c r="S19" i="35"/>
  <c r="S12" i="35"/>
  <c r="S20" i="35" s="1"/>
  <c r="S32" i="35"/>
  <c r="W19" i="35"/>
  <c r="AF32" i="35"/>
  <c r="E32" i="35"/>
  <c r="H32" i="35"/>
  <c r="L32" i="35"/>
  <c r="P32" i="35"/>
  <c r="X32" i="35"/>
  <c r="AB32" i="35"/>
  <c r="AA32" i="35"/>
  <c r="W32" i="35"/>
  <c r="AE12" i="35"/>
  <c r="AE19" i="35"/>
  <c r="AA19" i="35"/>
  <c r="AA12" i="35"/>
  <c r="O32" i="35"/>
  <c r="AE32" i="35"/>
  <c r="I19" i="35"/>
  <c r="K32" i="35"/>
  <c r="G32" i="35"/>
  <c r="D32" i="35"/>
  <c r="W12" i="35"/>
  <c r="W20" i="35" s="1"/>
  <c r="O12" i="35"/>
  <c r="O19" i="35"/>
  <c r="K12" i="35"/>
  <c r="K19" i="35"/>
  <c r="G12" i="35"/>
  <c r="G19" i="35"/>
  <c r="D19" i="35"/>
  <c r="D12" i="35"/>
  <c r="AE20" i="35" l="1"/>
  <c r="O20" i="35"/>
  <c r="O33" i="35" s="1"/>
  <c r="H33" i="35"/>
  <c r="K20" i="35"/>
  <c r="K33" i="35" s="1"/>
  <c r="T20" i="35"/>
  <c r="T33" i="35" s="1"/>
  <c r="AG6" i="35"/>
  <c r="AA20" i="35"/>
  <c r="AA33" i="35" s="1"/>
  <c r="S33" i="35"/>
  <c r="P33" i="35"/>
  <c r="G20" i="35"/>
  <c r="G33" i="35" s="1"/>
  <c r="W33" i="35"/>
  <c r="AE33" i="35"/>
  <c r="L20" i="35"/>
  <c r="L33" i="35" s="1"/>
  <c r="AG32" i="35"/>
  <c r="E33" i="35"/>
  <c r="D20" i="35"/>
  <c r="D33" i="35" s="1"/>
  <c r="X33" i="35"/>
  <c r="AH6" i="35"/>
  <c r="AH32" i="35"/>
  <c r="AB20" i="35"/>
  <c r="AB33" i="35" s="1"/>
  <c r="AH13" i="35"/>
  <c r="AG13" i="35"/>
  <c r="AG20" i="35" s="1"/>
  <c r="AF20" i="35"/>
  <c r="AF33" i="35" s="1"/>
  <c r="AG33" i="35" l="1"/>
  <c r="AH20" i="35"/>
  <c r="AH33" i="35"/>
</calcChain>
</file>

<file path=xl/sharedStrings.xml><?xml version="1.0" encoding="utf-8"?>
<sst xmlns="http://schemas.openxmlformats.org/spreadsheetml/2006/main" count="149" uniqueCount="115">
  <si>
    <t>學年</t>
  </si>
  <si>
    <t>小計</t>
  </si>
  <si>
    <t>學期</t>
  </si>
  <si>
    <t>上學期</t>
  </si>
  <si>
    <t>下學期</t>
  </si>
  <si>
    <t>代碼</t>
  </si>
  <si>
    <t>科  目</t>
  </si>
  <si>
    <t>學分</t>
  </si>
  <si>
    <t>時數</t>
  </si>
  <si>
    <t>自動化機構設計</t>
  </si>
  <si>
    <t>合計</t>
  </si>
  <si>
    <t>英文(一)</t>
  </si>
  <si>
    <t>校共同必修科目</t>
  </si>
  <si>
    <t>系專業選修科目</t>
    <phoneticPr fontId="2" type="noConversion"/>
  </si>
  <si>
    <t>第一 學  年</t>
    <phoneticPr fontId="2" type="noConversion"/>
  </si>
  <si>
    <t>第 二 學  年</t>
    <phoneticPr fontId="2" type="noConversion"/>
  </si>
  <si>
    <t>第  三  學  年</t>
    <phoneticPr fontId="2" type="noConversion"/>
  </si>
  <si>
    <t>第  四  學  年</t>
    <phoneticPr fontId="2" type="noConversion"/>
  </si>
  <si>
    <t>備       註</t>
    <phoneticPr fontId="2" type="noConversion"/>
  </si>
  <si>
    <t>系專業必修科目</t>
    <phoneticPr fontId="2" type="noConversion"/>
  </si>
  <si>
    <t>國文(一)</t>
  </si>
  <si>
    <t>國文(二)</t>
  </si>
  <si>
    <t>英文(二)</t>
  </si>
  <si>
    <t>體育(一)</t>
    <phoneticPr fontId="7" type="noConversion"/>
  </si>
  <si>
    <t>體育(二)</t>
    <phoneticPr fontId="7" type="noConversion"/>
  </si>
  <si>
    <t>英語聽講練習(一)</t>
    <phoneticPr fontId="7" type="noConversion"/>
  </si>
  <si>
    <t>英語聽講練習(二)</t>
    <phoneticPr fontId="7" type="noConversion"/>
  </si>
  <si>
    <t>體育(三)</t>
    <phoneticPr fontId="7" type="noConversion"/>
  </si>
  <si>
    <t>進階英文</t>
    <phoneticPr fontId="7" type="noConversion"/>
  </si>
  <si>
    <t>計算機程式</t>
    <phoneticPr fontId="7" type="noConversion"/>
  </si>
  <si>
    <t>電路學</t>
    <phoneticPr fontId="7" type="noConversion"/>
  </si>
  <si>
    <t>機械設計(二)</t>
    <phoneticPr fontId="7" type="noConversion"/>
  </si>
  <si>
    <t>熱處理</t>
  </si>
  <si>
    <t>電腦輔助模流分析</t>
  </si>
  <si>
    <t>電腦輔助熱流分析</t>
  </si>
  <si>
    <t>電腦輔助結構分析</t>
  </si>
  <si>
    <t>工具機設計</t>
    <phoneticPr fontId="7" type="noConversion"/>
  </si>
  <si>
    <t>電腦整合設計與製造</t>
  </si>
  <si>
    <t>可靠度工程與應用</t>
  </si>
  <si>
    <t>電腦輔助模具工程</t>
  </si>
  <si>
    <t>小計</t>
    <phoneticPr fontId="2" type="noConversion"/>
  </si>
  <si>
    <t xml:space="preserve">     小計(不含軍訓)</t>
    <phoneticPr fontId="2" type="noConversion"/>
  </si>
  <si>
    <t>材料科學</t>
    <phoneticPr fontId="7" type="noConversion"/>
  </si>
  <si>
    <t>現代機械製造</t>
    <phoneticPr fontId="7" type="noConversion"/>
  </si>
  <si>
    <t>電腦輔助機械製圖</t>
    <phoneticPr fontId="2" type="noConversion"/>
  </si>
  <si>
    <t>工程倫理與管理</t>
  </si>
  <si>
    <t>電腦輔助工程分析</t>
    <phoneticPr fontId="2" type="noConversion"/>
  </si>
  <si>
    <t>材料科技概論</t>
    <phoneticPr fontId="2" type="noConversion"/>
  </si>
  <si>
    <t>塑膠加工學</t>
    <phoneticPr fontId="2" type="noConversion"/>
  </si>
  <si>
    <t>切削學</t>
    <phoneticPr fontId="2" type="noConversion"/>
  </si>
  <si>
    <t>塑性加工學</t>
    <phoneticPr fontId="2" type="noConversion"/>
  </si>
  <si>
    <t>模具產業技術實務</t>
    <phoneticPr fontId="2" type="noConversion"/>
  </si>
  <si>
    <t>時數</t>
    <phoneticPr fontId="2" type="noConversion"/>
  </si>
  <si>
    <t>校、系必修科目  小計</t>
    <phoneticPr fontId="2" type="noConversion"/>
  </si>
  <si>
    <t>微積分</t>
    <phoneticPr fontId="2" type="noConversion"/>
  </si>
  <si>
    <t>材料力學</t>
    <phoneticPr fontId="7" type="noConversion"/>
  </si>
  <si>
    <t>流體力學</t>
    <phoneticPr fontId="7" type="noConversion"/>
  </si>
  <si>
    <t>機電整合與實務</t>
    <phoneticPr fontId="2" type="noConversion"/>
  </si>
  <si>
    <t>數控工具機實務</t>
    <phoneticPr fontId="7" type="noConversion"/>
  </si>
  <si>
    <t>圖控程式語言設計</t>
    <phoneticPr fontId="7" type="noConversion"/>
  </si>
  <si>
    <t>智慧財產權</t>
    <phoneticPr fontId="7" type="noConversion"/>
  </si>
  <si>
    <t>工廠實習(一)</t>
    <phoneticPr fontId="2" type="noConversion"/>
  </si>
  <si>
    <t>工廠實習(二)</t>
    <phoneticPr fontId="2" type="noConversion"/>
  </si>
  <si>
    <t>電腦輔助設計與實習</t>
    <phoneticPr fontId="7" type="noConversion"/>
  </si>
  <si>
    <t>數位邏輯設計與實習</t>
    <phoneticPr fontId="2" type="noConversion"/>
  </si>
  <si>
    <t>精密鑄造學</t>
    <phoneticPr fontId="7" type="noConversion"/>
  </si>
  <si>
    <t>應用電子學及實驗</t>
    <phoneticPr fontId="2" type="noConversion"/>
  </si>
  <si>
    <t>靜力學</t>
    <phoneticPr fontId="7" type="noConversion"/>
  </si>
  <si>
    <t>工程數學</t>
    <phoneticPr fontId="2" type="noConversion"/>
  </si>
  <si>
    <t>動力學</t>
    <phoneticPr fontId="7" type="noConversion"/>
  </si>
  <si>
    <t>熱力學</t>
    <phoneticPr fontId="7" type="noConversion"/>
  </si>
  <si>
    <t>自動控制與實務</t>
    <phoneticPr fontId="2" type="noConversion"/>
  </si>
  <si>
    <t>電腦輔助製造及實習</t>
    <phoneticPr fontId="7" type="noConversion"/>
  </si>
  <si>
    <t>材料實驗</t>
    <phoneticPr fontId="2" type="noConversion"/>
  </si>
  <si>
    <t>機構學</t>
    <phoneticPr fontId="7" type="noConversion"/>
  </si>
  <si>
    <t>模具學</t>
    <phoneticPr fontId="2" type="noConversion"/>
  </si>
  <si>
    <t>氣液壓學及實習</t>
    <phoneticPr fontId="2" type="noConversion"/>
  </si>
  <si>
    <t>機械設計(一)</t>
    <phoneticPr fontId="7" type="noConversion"/>
  </si>
  <si>
    <t>精密量測及實習</t>
    <phoneticPr fontId="7" type="noConversion"/>
  </si>
  <si>
    <t>軍訓(一)</t>
    <phoneticPr fontId="7" type="noConversion"/>
  </si>
  <si>
    <t>軍訓(二)</t>
    <phoneticPr fontId="7" type="noConversion"/>
  </si>
  <si>
    <t>軍訓(三)</t>
    <phoneticPr fontId="7" type="noConversion"/>
  </si>
  <si>
    <t>軍訓(四)</t>
    <phoneticPr fontId="7" type="noConversion"/>
  </si>
  <si>
    <t>通識課程(一)</t>
    <phoneticPr fontId="7" type="noConversion"/>
  </si>
  <si>
    <t>通識課程(二)</t>
    <phoneticPr fontId="7" type="noConversion"/>
  </si>
  <si>
    <t>通識課程(三)</t>
    <phoneticPr fontId="7" type="noConversion"/>
  </si>
  <si>
    <t>通識課程(四)</t>
    <phoneticPr fontId="7" type="noConversion"/>
  </si>
  <si>
    <t>通識課程(五)</t>
    <phoneticPr fontId="7" type="noConversion"/>
  </si>
  <si>
    <t>業界實習（一）</t>
    <phoneticPr fontId="7" type="noConversion"/>
  </si>
  <si>
    <t>業界實習（二）</t>
    <phoneticPr fontId="7" type="noConversion"/>
  </si>
  <si>
    <t>業界實習（三）</t>
    <phoneticPr fontId="7" type="noConversion"/>
  </si>
  <si>
    <t>金屬成形實務</t>
  </si>
  <si>
    <t>（1）畢業學分至少128學分。</t>
    <phoneticPr fontId="2" type="noConversion"/>
  </si>
  <si>
    <t>（3）選修他系之專業課程至多可計入12學分為畢業學分科目。</t>
    <phoneticPr fontId="2" type="noConversion"/>
  </si>
  <si>
    <t>（4）『學期業界實習(一)(二)(三)』為全學期實習，18~20週，實習時數為720~800小時。</t>
    <phoneticPr fontId="2" type="noConversion"/>
  </si>
  <si>
    <t>（5）軍訓及護理課程不列入畢業學分。</t>
    <phoneticPr fontId="2" type="noConversion"/>
  </si>
  <si>
    <t xml:space="preserve">（6）每學期學業成績為全班前20%者，可低年級修高年級所開之必選修課程。         </t>
    <phoneticPr fontId="2" type="noConversion"/>
  </si>
  <si>
    <t>通識教育講座</t>
    <phoneticPr fontId="7" type="noConversion"/>
  </si>
  <si>
    <t>表面處理</t>
    <phoneticPr fontId="7" type="noConversion"/>
  </si>
  <si>
    <t>塑膠模具設計與分析</t>
    <phoneticPr fontId="2" type="noConversion"/>
  </si>
  <si>
    <t>鍛壓模具設計與分析</t>
    <phoneticPr fontId="2" type="noConversion"/>
  </si>
  <si>
    <t>單晶片控制與實務</t>
    <phoneticPr fontId="2" type="noConversion"/>
  </si>
  <si>
    <t>感測與量測實務</t>
    <phoneticPr fontId="2" type="noConversion"/>
  </si>
  <si>
    <t>逆向工程與快速成形</t>
    <phoneticPr fontId="2" type="noConversion"/>
  </si>
  <si>
    <t>創意技法</t>
    <phoneticPr fontId="7" type="noConversion"/>
  </si>
  <si>
    <t>創造性機構設計</t>
    <phoneticPr fontId="2" type="noConversion"/>
  </si>
  <si>
    <t>五軸加工實務</t>
    <phoneticPr fontId="2" type="noConversion"/>
  </si>
  <si>
    <t>非傳統加工及實務</t>
    <phoneticPr fontId="7" type="noConversion"/>
  </si>
  <si>
    <t xml:space="preserve"> 105-2第二次系務會議通過(106.04.18)（105-4教務會議通過1060614）108-2第次系務會議修訂(109.03.25)（108-4教務會議修正1090616）</t>
    <phoneticPr fontId="7" type="noConversion"/>
  </si>
  <si>
    <r>
      <t xml:space="preserve"> </t>
    </r>
    <r>
      <rPr>
        <sz val="14"/>
        <rFont val="新細明體"/>
        <family val="1"/>
        <charset val="136"/>
      </rPr>
      <t>國立虎尾科技大學進修推廣部四技【機械與電腦輔助工程系】 （106學年度入學適用）</t>
    </r>
    <r>
      <rPr>
        <sz val="12"/>
        <rFont val="新細明體"/>
        <family val="1"/>
        <charset val="136"/>
      </rPr>
      <t/>
    </r>
    <phoneticPr fontId="7" type="noConversion"/>
  </si>
  <si>
    <r>
      <t>（2）共同必修25學分、專業必修</t>
    </r>
    <r>
      <rPr>
        <u/>
        <sz val="10"/>
        <rFont val="新細明體"/>
        <family val="1"/>
        <charset val="136"/>
      </rPr>
      <t>67</t>
    </r>
    <r>
      <rPr>
        <sz val="10"/>
        <rFont val="新細明體"/>
        <family val="1"/>
        <charset val="136"/>
      </rPr>
      <t>學分、選修至少應修</t>
    </r>
    <r>
      <rPr>
        <u/>
        <sz val="10"/>
        <rFont val="新細明體"/>
        <family val="1"/>
        <charset val="136"/>
      </rPr>
      <t>36</t>
    </r>
    <r>
      <rPr>
        <sz val="10"/>
        <rFont val="新細明體"/>
        <family val="1"/>
        <charset val="136"/>
      </rPr>
      <t>學分。</t>
    </r>
    <phoneticPr fontId="2" type="noConversion"/>
  </si>
  <si>
    <t>機械設計實務</t>
    <phoneticPr fontId="2" type="noConversion"/>
  </si>
  <si>
    <r>
      <rPr>
        <sz val="11"/>
        <rFont val="標楷體"/>
        <family val="4"/>
        <charset val="136"/>
      </rPr>
      <t>實務專題</t>
    </r>
    <phoneticPr fontId="7" type="noConversion"/>
  </si>
  <si>
    <t>學分</t>
    <phoneticPr fontId="7" type="noConversion"/>
  </si>
  <si>
    <t>至少選修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</si>
</sst>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4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u/>
      <sz val="10"/>
      <name val="新細明體"/>
      <family val="1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255" wrapText="1"/>
    </xf>
    <xf numFmtId="0" fontId="1" fillId="0" borderId="5" xfId="0" applyFont="1" applyFill="1" applyBorder="1" applyAlignment="1">
      <alignment horizontal="justify" vertical="center" shrinkToFit="1"/>
    </xf>
    <xf numFmtId="0" fontId="4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shrinkToFit="1"/>
    </xf>
    <xf numFmtId="0" fontId="0" fillId="0" borderId="22" xfId="0" applyFont="1" applyFill="1" applyBorder="1" applyAlignment="1">
      <alignment vertical="center" shrinkToFit="1"/>
    </xf>
    <xf numFmtId="0" fontId="1" fillId="0" borderId="23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0" fillId="0" borderId="33" xfId="0" applyFont="1" applyFill="1" applyBorder="1" applyAlignment="1">
      <alignment vertical="center" shrinkToFit="1"/>
    </xf>
    <xf numFmtId="49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shrinkToFit="1"/>
    </xf>
    <xf numFmtId="0" fontId="8" fillId="0" borderId="24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vertical="center" shrinkToFit="1"/>
    </xf>
    <xf numFmtId="0" fontId="8" fillId="0" borderId="22" xfId="0" applyFont="1" applyFill="1" applyBorder="1" applyAlignment="1">
      <alignment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2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vertical="center" shrinkToFit="1"/>
    </xf>
    <xf numFmtId="0" fontId="0" fillId="0" borderId="27" xfId="0" applyFont="1" applyFill="1" applyBorder="1" applyAlignment="1">
      <alignment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vertical="center"/>
    </xf>
    <xf numFmtId="0" fontId="4" fillId="0" borderId="3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 shrinkToFit="1"/>
    </xf>
    <xf numFmtId="0" fontId="0" fillId="0" borderId="57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vertical="center" shrinkToFit="1"/>
    </xf>
    <xf numFmtId="0" fontId="8" fillId="0" borderId="11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8" fillId="0" borderId="41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vertical="center" shrinkToFit="1"/>
    </xf>
    <xf numFmtId="0" fontId="8" fillId="0" borderId="60" xfId="0" applyFont="1" applyFill="1" applyBorder="1" applyAlignment="1">
      <alignment vertical="center" shrinkToFit="1"/>
    </xf>
    <xf numFmtId="0" fontId="0" fillId="0" borderId="16" xfId="0" applyFont="1" applyFill="1" applyBorder="1" applyAlignment="1">
      <alignment vertical="center" shrinkToFit="1"/>
    </xf>
    <xf numFmtId="0" fontId="0" fillId="0" borderId="59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shrinkToFit="1"/>
    </xf>
    <xf numFmtId="0" fontId="8" fillId="0" borderId="23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23" xfId="0" applyFont="1" applyFill="1" applyBorder="1" applyAlignment="1">
      <alignment horizontal="left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8" fillId="0" borderId="3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center" vertical="center" shrinkToFit="1"/>
    </xf>
    <xf numFmtId="0" fontId="0" fillId="0" borderId="39" xfId="0" applyFont="1" applyFill="1" applyBorder="1" applyAlignment="1">
      <alignment vertical="center"/>
    </xf>
    <xf numFmtId="0" fontId="0" fillId="0" borderId="48" xfId="0" applyFont="1" applyFill="1" applyBorder="1" applyAlignment="1">
      <alignment vertical="center"/>
    </xf>
    <xf numFmtId="0" fontId="0" fillId="0" borderId="50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0" xfId="0" applyFont="1" applyFill="1" applyBorder="1">
      <alignment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textRotation="255" wrapText="1"/>
    </xf>
    <xf numFmtId="0" fontId="4" fillId="0" borderId="33" xfId="0" applyFont="1" applyFill="1" applyBorder="1" applyAlignment="1">
      <alignment horizontal="center" vertical="center" textRotation="255" wrapText="1"/>
    </xf>
    <xf numFmtId="0" fontId="0" fillId="0" borderId="52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textRotation="255"/>
    </xf>
    <xf numFmtId="0" fontId="2" fillId="0" borderId="35" xfId="0" applyFont="1" applyFill="1" applyBorder="1" applyAlignment="1">
      <alignment horizontal="center" textRotation="255"/>
    </xf>
    <xf numFmtId="0" fontId="2" fillId="0" borderId="40" xfId="0" applyFont="1" applyFill="1" applyBorder="1" applyAlignment="1">
      <alignment horizontal="center" textRotation="255"/>
    </xf>
    <xf numFmtId="0" fontId="2" fillId="0" borderId="36" xfId="0" applyFont="1" applyFill="1" applyBorder="1" applyAlignment="1">
      <alignment horizontal="center" textRotation="255"/>
    </xf>
    <xf numFmtId="0" fontId="2" fillId="0" borderId="40" xfId="0" applyFont="1" applyFill="1" applyBorder="1" applyAlignment="1">
      <alignment horizontal="center" vertical="top" textRotation="255"/>
    </xf>
    <xf numFmtId="0" fontId="2" fillId="0" borderId="36" xfId="0" applyFont="1" applyFill="1" applyBorder="1" applyAlignment="1">
      <alignment horizontal="center" vertical="top" textRotation="255"/>
    </xf>
    <xf numFmtId="0" fontId="2" fillId="0" borderId="42" xfId="0" applyFont="1" applyFill="1" applyBorder="1" applyAlignment="1">
      <alignment horizontal="center" vertical="top" textRotation="255"/>
    </xf>
    <xf numFmtId="0" fontId="2" fillId="0" borderId="37" xfId="0" applyFont="1" applyFill="1" applyBorder="1" applyAlignment="1">
      <alignment horizontal="center" vertical="top" textRotation="255"/>
    </xf>
    <xf numFmtId="0" fontId="4" fillId="0" borderId="61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vertical="center" wrapText="1"/>
    </xf>
    <xf numFmtId="0" fontId="4" fillId="0" borderId="46" xfId="0" applyFont="1" applyFill="1" applyBorder="1" applyAlignment="1">
      <alignment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vertical="center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textRotation="255" wrapText="1"/>
    </xf>
    <xf numFmtId="0" fontId="2" fillId="0" borderId="20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48" xfId="0" applyFont="1" applyFill="1" applyBorder="1" applyAlignment="1">
      <alignment horizontal="center" vertical="center" textRotation="255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0"/>
  <sheetViews>
    <sheetView tabSelected="1" topLeftCell="A16" workbookViewId="0">
      <selection activeCell="AK7" sqref="AK7"/>
    </sheetView>
  </sheetViews>
  <sheetFormatPr defaultColWidth="9" defaultRowHeight="15.75"/>
  <cols>
    <col min="1" max="1" width="3.625" style="1" customWidth="1"/>
    <col min="2" max="2" width="2.625" style="1" customWidth="1"/>
    <col min="3" max="3" width="14.625" style="5" customWidth="1"/>
    <col min="4" max="5" width="3.625" style="6" customWidth="1"/>
    <col min="6" max="6" width="14.625" style="5" customWidth="1"/>
    <col min="7" max="8" width="3.625" style="6" customWidth="1"/>
    <col min="9" max="9" width="2.625" style="6" hidden="1" customWidth="1"/>
    <col min="10" max="10" width="14.625" style="5" customWidth="1"/>
    <col min="11" max="12" width="3.625" style="1" customWidth="1"/>
    <col min="13" max="13" width="2.625" style="1" hidden="1" customWidth="1"/>
    <col min="14" max="14" width="14.625" style="2" customWidth="1"/>
    <col min="15" max="16" width="3.625" style="1" customWidth="1"/>
    <col min="17" max="17" width="2.625" style="1" hidden="1" customWidth="1"/>
    <col min="18" max="18" width="14.625" style="2" customWidth="1"/>
    <col min="19" max="20" width="3.625" style="1" customWidth="1"/>
    <col min="21" max="21" width="2.625" style="1" hidden="1" customWidth="1"/>
    <col min="22" max="22" width="14.625" style="2" customWidth="1"/>
    <col min="23" max="24" width="3.625" style="1" customWidth="1"/>
    <col min="25" max="25" width="2.625" style="1" hidden="1" customWidth="1"/>
    <col min="26" max="26" width="14.625" style="2" customWidth="1"/>
    <col min="27" max="28" width="3.625" style="1" customWidth="1"/>
    <col min="29" max="29" width="2.625" style="1" hidden="1" customWidth="1"/>
    <col min="30" max="30" width="14.625" style="2" customWidth="1"/>
    <col min="31" max="32" width="3.625" style="1" customWidth="1"/>
    <col min="33" max="33" width="4.25" style="1" customWidth="1"/>
    <col min="34" max="34" width="4.625" style="1" customWidth="1"/>
    <col min="35" max="16384" width="9" style="1"/>
  </cols>
  <sheetData>
    <row r="1" spans="1:34" ht="22.15" customHeight="1">
      <c r="A1" s="49" t="s">
        <v>109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1"/>
      <c r="Y1" s="51"/>
      <c r="Z1" s="6"/>
      <c r="AA1" s="6"/>
      <c r="AB1" s="6"/>
      <c r="AC1" s="6"/>
      <c r="AD1" s="6"/>
      <c r="AE1" s="6"/>
      <c r="AF1" s="6"/>
      <c r="AG1" s="6"/>
      <c r="AH1" s="6"/>
    </row>
    <row r="2" spans="1:34" ht="22.15" customHeight="1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50"/>
      <c r="O2" s="50"/>
      <c r="P2" s="50"/>
      <c r="Q2" s="50"/>
      <c r="R2" s="52" t="s">
        <v>108</v>
      </c>
      <c r="S2" s="50"/>
      <c r="T2" s="50"/>
      <c r="U2" s="50"/>
      <c r="V2" s="50"/>
      <c r="W2" s="50"/>
      <c r="X2" s="51"/>
      <c r="Y2" s="51"/>
      <c r="Z2" s="6"/>
      <c r="AA2" s="6"/>
      <c r="AB2" s="6"/>
      <c r="AC2" s="6"/>
      <c r="AD2" s="6"/>
      <c r="AE2" s="6"/>
      <c r="AF2" s="6"/>
      <c r="AG2" s="6"/>
      <c r="AH2" s="6"/>
    </row>
    <row r="3" spans="1:34" s="3" customFormat="1" ht="20.100000000000001" customHeight="1">
      <c r="A3" s="182" t="s">
        <v>0</v>
      </c>
      <c r="B3" s="180" t="s">
        <v>14</v>
      </c>
      <c r="C3" s="181"/>
      <c r="D3" s="181"/>
      <c r="E3" s="181"/>
      <c r="F3" s="181"/>
      <c r="G3" s="181"/>
      <c r="H3" s="181"/>
      <c r="I3" s="178" t="s">
        <v>15</v>
      </c>
      <c r="J3" s="173"/>
      <c r="K3" s="173"/>
      <c r="L3" s="173"/>
      <c r="M3" s="173"/>
      <c r="N3" s="173"/>
      <c r="O3" s="173"/>
      <c r="P3" s="174"/>
      <c r="Q3" s="178" t="s">
        <v>16</v>
      </c>
      <c r="R3" s="173"/>
      <c r="S3" s="173"/>
      <c r="T3" s="173"/>
      <c r="U3" s="173"/>
      <c r="V3" s="173"/>
      <c r="W3" s="173"/>
      <c r="X3" s="174"/>
      <c r="Y3" s="172" t="s">
        <v>17</v>
      </c>
      <c r="Z3" s="173"/>
      <c r="AA3" s="173"/>
      <c r="AB3" s="173"/>
      <c r="AC3" s="173"/>
      <c r="AD3" s="173"/>
      <c r="AE3" s="173"/>
      <c r="AF3" s="174"/>
      <c r="AG3" s="166" t="s">
        <v>1</v>
      </c>
      <c r="AH3" s="167"/>
    </row>
    <row r="4" spans="1:34" s="3" customFormat="1" ht="20.100000000000001" customHeight="1">
      <c r="A4" s="183" t="s">
        <v>2</v>
      </c>
      <c r="B4" s="179" t="s">
        <v>3</v>
      </c>
      <c r="C4" s="176"/>
      <c r="D4" s="176"/>
      <c r="E4" s="176"/>
      <c r="F4" s="176" t="s">
        <v>4</v>
      </c>
      <c r="G4" s="176"/>
      <c r="H4" s="177"/>
      <c r="I4" s="179" t="s">
        <v>3</v>
      </c>
      <c r="J4" s="176"/>
      <c r="K4" s="176"/>
      <c r="L4" s="176"/>
      <c r="M4" s="176" t="s">
        <v>4</v>
      </c>
      <c r="N4" s="176"/>
      <c r="O4" s="176"/>
      <c r="P4" s="177"/>
      <c r="Q4" s="179" t="s">
        <v>3</v>
      </c>
      <c r="R4" s="176"/>
      <c r="S4" s="176"/>
      <c r="T4" s="176"/>
      <c r="U4" s="176" t="s">
        <v>4</v>
      </c>
      <c r="V4" s="176"/>
      <c r="W4" s="176"/>
      <c r="X4" s="177"/>
      <c r="Y4" s="175" t="s">
        <v>3</v>
      </c>
      <c r="Z4" s="176"/>
      <c r="AA4" s="176"/>
      <c r="AB4" s="176"/>
      <c r="AC4" s="176" t="s">
        <v>4</v>
      </c>
      <c r="AD4" s="176"/>
      <c r="AE4" s="176"/>
      <c r="AF4" s="177"/>
      <c r="AG4" s="168"/>
      <c r="AH4" s="169"/>
    </row>
    <row r="5" spans="1:34" ht="20.100000000000001" customHeight="1">
      <c r="A5" s="19"/>
      <c r="B5" s="125" t="s">
        <v>6</v>
      </c>
      <c r="C5" s="126"/>
      <c r="D5" s="41" t="s">
        <v>7</v>
      </c>
      <c r="E5" s="41" t="s">
        <v>8</v>
      </c>
      <c r="F5" s="41" t="s">
        <v>6</v>
      </c>
      <c r="G5" s="41" t="s">
        <v>7</v>
      </c>
      <c r="H5" s="17" t="s">
        <v>8</v>
      </c>
      <c r="I5" s="18" t="s">
        <v>5</v>
      </c>
      <c r="J5" s="41" t="s">
        <v>6</v>
      </c>
      <c r="K5" s="41" t="s">
        <v>7</v>
      </c>
      <c r="L5" s="41" t="s">
        <v>8</v>
      </c>
      <c r="M5" s="53" t="s">
        <v>5</v>
      </c>
      <c r="N5" s="41" t="s">
        <v>6</v>
      </c>
      <c r="O5" s="41" t="s">
        <v>7</v>
      </c>
      <c r="P5" s="17" t="s">
        <v>8</v>
      </c>
      <c r="Q5" s="18" t="s">
        <v>5</v>
      </c>
      <c r="R5" s="41" t="s">
        <v>6</v>
      </c>
      <c r="S5" s="41" t="s">
        <v>7</v>
      </c>
      <c r="T5" s="41" t="s">
        <v>8</v>
      </c>
      <c r="U5" s="53" t="s">
        <v>5</v>
      </c>
      <c r="V5" s="41" t="s">
        <v>6</v>
      </c>
      <c r="W5" s="41" t="s">
        <v>7</v>
      </c>
      <c r="X5" s="17" t="s">
        <v>8</v>
      </c>
      <c r="Y5" s="54" t="s">
        <v>5</v>
      </c>
      <c r="Z5" s="41" t="s">
        <v>6</v>
      </c>
      <c r="AA5" s="41" t="s">
        <v>7</v>
      </c>
      <c r="AB5" s="41" t="s">
        <v>8</v>
      </c>
      <c r="AC5" s="53" t="s">
        <v>5</v>
      </c>
      <c r="AD5" s="41" t="s">
        <v>6</v>
      </c>
      <c r="AE5" s="41" t="s">
        <v>7</v>
      </c>
      <c r="AF5" s="17" t="s">
        <v>8</v>
      </c>
      <c r="AG5" s="170" t="s">
        <v>7</v>
      </c>
      <c r="AH5" s="171" t="s">
        <v>52</v>
      </c>
    </row>
    <row r="6" spans="1:34" ht="20.100000000000001" customHeight="1" thickBot="1">
      <c r="A6" s="184" t="s">
        <v>12</v>
      </c>
      <c r="B6" s="122" t="s">
        <v>20</v>
      </c>
      <c r="C6" s="123"/>
      <c r="D6" s="55">
        <v>3</v>
      </c>
      <c r="E6" s="55">
        <v>3</v>
      </c>
      <c r="F6" s="38" t="s">
        <v>21</v>
      </c>
      <c r="G6" s="55">
        <v>3</v>
      </c>
      <c r="H6" s="60">
        <v>3</v>
      </c>
      <c r="I6" s="99"/>
      <c r="J6" s="38" t="s">
        <v>23</v>
      </c>
      <c r="K6" s="55">
        <v>0</v>
      </c>
      <c r="L6" s="55">
        <v>2</v>
      </c>
      <c r="M6" s="56"/>
      <c r="N6" s="57" t="s">
        <v>24</v>
      </c>
      <c r="O6" s="58">
        <v>0</v>
      </c>
      <c r="P6" s="100">
        <v>2</v>
      </c>
      <c r="Q6" s="99"/>
      <c r="R6" s="38" t="s">
        <v>27</v>
      </c>
      <c r="S6" s="55">
        <v>0</v>
      </c>
      <c r="T6" s="55">
        <v>2</v>
      </c>
      <c r="U6" s="56"/>
      <c r="V6" s="38" t="s">
        <v>87</v>
      </c>
      <c r="W6" s="55">
        <v>2</v>
      </c>
      <c r="X6" s="60">
        <v>2</v>
      </c>
      <c r="Y6" s="59"/>
      <c r="Z6" s="38"/>
      <c r="AA6" s="55"/>
      <c r="AB6" s="55"/>
      <c r="AC6" s="56"/>
      <c r="AD6" s="38"/>
      <c r="AE6" s="55"/>
      <c r="AF6" s="60"/>
      <c r="AG6" s="134">
        <f>D12+G12+K12+O12+S12+W12+AA12+AE12</f>
        <v>25</v>
      </c>
      <c r="AH6" s="134">
        <f>E12+H12+L12+P12+T12+X12+AB12+AF12</f>
        <v>32</v>
      </c>
    </row>
    <row r="7" spans="1:34" ht="20.100000000000001" customHeight="1" thickBot="1">
      <c r="A7" s="185"/>
      <c r="B7" s="122" t="s">
        <v>11</v>
      </c>
      <c r="C7" s="123"/>
      <c r="D7" s="61">
        <v>2</v>
      </c>
      <c r="E7" s="61">
        <v>2</v>
      </c>
      <c r="F7" s="26" t="s">
        <v>22</v>
      </c>
      <c r="G7" s="61">
        <v>2</v>
      </c>
      <c r="H7" s="93">
        <v>2</v>
      </c>
      <c r="I7" s="101"/>
      <c r="J7" s="62" t="s">
        <v>25</v>
      </c>
      <c r="K7" s="61">
        <v>1</v>
      </c>
      <c r="L7" s="61">
        <v>1</v>
      </c>
      <c r="M7" s="7"/>
      <c r="N7" s="36" t="s">
        <v>26</v>
      </c>
      <c r="O7" s="55">
        <v>1</v>
      </c>
      <c r="P7" s="60">
        <v>1</v>
      </c>
      <c r="Q7" s="101"/>
      <c r="R7" s="26" t="s">
        <v>86</v>
      </c>
      <c r="S7" s="61">
        <v>2</v>
      </c>
      <c r="T7" s="61">
        <v>2</v>
      </c>
      <c r="U7" s="7"/>
      <c r="V7" s="26"/>
      <c r="W7" s="61"/>
      <c r="X7" s="93"/>
      <c r="Y7" s="24"/>
      <c r="Z7" s="7"/>
      <c r="AA7" s="7"/>
      <c r="AB7" s="7"/>
      <c r="AC7" s="7"/>
      <c r="AD7" s="7"/>
      <c r="AE7" s="7"/>
      <c r="AF7" s="63"/>
      <c r="AG7" s="135"/>
      <c r="AH7" s="135"/>
    </row>
    <row r="8" spans="1:34" ht="20.100000000000001" customHeight="1" thickBot="1">
      <c r="A8" s="185"/>
      <c r="B8" s="127" t="s">
        <v>97</v>
      </c>
      <c r="C8" s="128"/>
      <c r="D8" s="61">
        <v>1</v>
      </c>
      <c r="E8" s="61">
        <v>2</v>
      </c>
      <c r="F8" s="62" t="s">
        <v>83</v>
      </c>
      <c r="G8" s="61">
        <v>2</v>
      </c>
      <c r="H8" s="93">
        <v>2</v>
      </c>
      <c r="I8" s="101"/>
      <c r="J8" s="26" t="s">
        <v>84</v>
      </c>
      <c r="K8" s="35">
        <v>2</v>
      </c>
      <c r="L8" s="35">
        <v>2</v>
      </c>
      <c r="M8" s="7"/>
      <c r="N8" s="26" t="s">
        <v>85</v>
      </c>
      <c r="O8" s="61">
        <v>2</v>
      </c>
      <c r="P8" s="93">
        <v>2</v>
      </c>
      <c r="Q8" s="101"/>
      <c r="R8" s="26" t="s">
        <v>28</v>
      </c>
      <c r="S8" s="61">
        <v>2</v>
      </c>
      <c r="T8" s="61">
        <v>2</v>
      </c>
      <c r="U8" s="7"/>
      <c r="V8" s="26"/>
      <c r="W8" s="61"/>
      <c r="X8" s="93"/>
      <c r="Y8" s="24"/>
      <c r="Z8" s="7"/>
      <c r="AA8" s="7"/>
      <c r="AB8" s="7"/>
      <c r="AC8" s="7"/>
      <c r="AD8" s="7"/>
      <c r="AE8" s="7"/>
      <c r="AF8" s="63"/>
      <c r="AG8" s="135"/>
      <c r="AH8" s="135"/>
    </row>
    <row r="9" spans="1:34" ht="20.100000000000001" customHeight="1" thickBot="1">
      <c r="A9" s="185"/>
      <c r="B9" s="118"/>
      <c r="C9" s="119"/>
      <c r="D9" s="7"/>
      <c r="E9" s="7"/>
      <c r="F9" s="8"/>
      <c r="G9" s="7"/>
      <c r="H9" s="63"/>
      <c r="I9" s="101"/>
      <c r="J9" s="8"/>
      <c r="K9" s="7"/>
      <c r="L9" s="7"/>
      <c r="M9" s="7"/>
      <c r="N9" s="7"/>
      <c r="O9" s="7"/>
      <c r="P9" s="63"/>
      <c r="Q9" s="101"/>
      <c r="R9" s="8"/>
      <c r="S9" s="7"/>
      <c r="T9" s="7"/>
      <c r="U9" s="7"/>
      <c r="V9" s="8"/>
      <c r="W9" s="7"/>
      <c r="X9" s="63"/>
      <c r="Y9" s="24"/>
      <c r="Z9" s="7"/>
      <c r="AA9" s="7"/>
      <c r="AB9" s="7"/>
      <c r="AC9" s="7"/>
      <c r="AD9" s="7"/>
      <c r="AE9" s="7"/>
      <c r="AF9" s="63"/>
      <c r="AG9" s="135"/>
      <c r="AH9" s="135"/>
    </row>
    <row r="10" spans="1:34" ht="20.100000000000001" customHeight="1" thickBot="1">
      <c r="A10" s="185"/>
      <c r="B10" s="118"/>
      <c r="C10" s="119"/>
      <c r="D10" s="7"/>
      <c r="E10" s="7"/>
      <c r="F10" s="8"/>
      <c r="G10" s="7"/>
      <c r="H10" s="63"/>
      <c r="I10" s="101"/>
      <c r="J10" s="8"/>
      <c r="K10" s="7"/>
      <c r="L10" s="7"/>
      <c r="M10" s="7"/>
      <c r="N10" s="7"/>
      <c r="O10" s="7"/>
      <c r="P10" s="63"/>
      <c r="Q10" s="101"/>
      <c r="R10" s="8"/>
      <c r="S10" s="7"/>
      <c r="T10" s="7"/>
      <c r="U10" s="7"/>
      <c r="V10" s="8"/>
      <c r="W10" s="7"/>
      <c r="X10" s="63"/>
      <c r="Y10" s="24"/>
      <c r="Z10" s="7"/>
      <c r="AA10" s="7"/>
      <c r="AB10" s="7"/>
      <c r="AC10" s="7"/>
      <c r="AD10" s="7"/>
      <c r="AE10" s="7"/>
      <c r="AF10" s="63"/>
      <c r="AG10" s="135"/>
      <c r="AH10" s="135"/>
    </row>
    <row r="11" spans="1:34" ht="20.100000000000001" customHeight="1" thickBot="1">
      <c r="A11" s="185"/>
      <c r="B11" s="120"/>
      <c r="C11" s="121"/>
      <c r="D11" s="12"/>
      <c r="E11" s="12"/>
      <c r="F11" s="20"/>
      <c r="G11" s="12"/>
      <c r="H11" s="64"/>
      <c r="I11" s="102"/>
      <c r="J11" s="26"/>
      <c r="K11" s="61"/>
      <c r="L11" s="61"/>
      <c r="M11" s="12"/>
      <c r="N11" s="12"/>
      <c r="O11" s="12"/>
      <c r="P11" s="64"/>
      <c r="Q11" s="102"/>
      <c r="R11" s="20"/>
      <c r="S11" s="12"/>
      <c r="T11" s="12"/>
      <c r="U11" s="12"/>
      <c r="V11" s="20"/>
      <c r="W11" s="12"/>
      <c r="X11" s="64"/>
      <c r="Y11" s="25"/>
      <c r="Z11" s="12"/>
      <c r="AA11" s="12"/>
      <c r="AB11" s="12"/>
      <c r="AC11" s="12"/>
      <c r="AD11" s="12"/>
      <c r="AE11" s="12"/>
      <c r="AF11" s="64"/>
      <c r="AG11" s="135"/>
      <c r="AH11" s="135"/>
    </row>
    <row r="12" spans="1:34" ht="20.100000000000001" customHeight="1" thickBot="1">
      <c r="A12" s="185"/>
      <c r="B12" s="129" t="s">
        <v>40</v>
      </c>
      <c r="C12" s="130"/>
      <c r="D12" s="81">
        <f>SUM(D6:D11)</f>
        <v>6</v>
      </c>
      <c r="E12" s="81">
        <f>SUM(E6:E11)</f>
        <v>7</v>
      </c>
      <c r="F12" s="81"/>
      <c r="G12" s="81">
        <f>SUM(G6:G11)</f>
        <v>7</v>
      </c>
      <c r="H12" s="84">
        <f>SUM(H6:H11)</f>
        <v>7</v>
      </c>
      <c r="I12" s="103"/>
      <c r="J12" s="81"/>
      <c r="K12" s="81">
        <f>SUM(K6:K11)</f>
        <v>3</v>
      </c>
      <c r="L12" s="81">
        <f>SUM(L6:L11)</f>
        <v>5</v>
      </c>
      <c r="M12" s="81"/>
      <c r="N12" s="81"/>
      <c r="O12" s="81">
        <f>SUM(O6:O11)</f>
        <v>3</v>
      </c>
      <c r="P12" s="84">
        <f>SUM(P6:P11)</f>
        <v>5</v>
      </c>
      <c r="Q12" s="103"/>
      <c r="R12" s="81"/>
      <c r="S12" s="81">
        <f>SUM(S6:S11)</f>
        <v>4</v>
      </c>
      <c r="T12" s="81">
        <f>SUM(T6:T11)</f>
        <v>6</v>
      </c>
      <c r="U12" s="81"/>
      <c r="V12" s="81"/>
      <c r="W12" s="81">
        <f>SUM(W6:W11)</f>
        <v>2</v>
      </c>
      <c r="X12" s="84">
        <f>SUM(X6:X11)</f>
        <v>2</v>
      </c>
      <c r="Y12" s="83"/>
      <c r="Z12" s="81"/>
      <c r="AA12" s="81">
        <f>SUM(AA6:AA11)</f>
        <v>0</v>
      </c>
      <c r="AB12" s="81">
        <f>SUM(AB6:AB11)</f>
        <v>0</v>
      </c>
      <c r="AC12" s="81"/>
      <c r="AD12" s="81"/>
      <c r="AE12" s="81">
        <f>SUM(AE6:AE11)</f>
        <v>0</v>
      </c>
      <c r="AF12" s="84">
        <f>SUM(AF6:AF11)</f>
        <v>0</v>
      </c>
      <c r="AG12" s="136"/>
      <c r="AH12" s="136"/>
    </row>
    <row r="13" spans="1:34" ht="20.100000000000001" customHeight="1" thickBot="1">
      <c r="A13" s="186" t="s">
        <v>19</v>
      </c>
      <c r="B13" s="131" t="s">
        <v>54</v>
      </c>
      <c r="C13" s="132"/>
      <c r="D13" s="35">
        <v>2</v>
      </c>
      <c r="E13" s="35">
        <v>2</v>
      </c>
      <c r="F13" s="42" t="s">
        <v>30</v>
      </c>
      <c r="G13" s="35">
        <v>2</v>
      </c>
      <c r="H13" s="94">
        <v>2</v>
      </c>
      <c r="I13" s="104"/>
      <c r="J13" s="26" t="s">
        <v>42</v>
      </c>
      <c r="K13" s="35">
        <v>3</v>
      </c>
      <c r="L13" s="65">
        <v>3</v>
      </c>
      <c r="M13" s="42"/>
      <c r="N13" s="42" t="s">
        <v>74</v>
      </c>
      <c r="O13" s="65">
        <v>2</v>
      </c>
      <c r="P13" s="94">
        <v>2</v>
      </c>
      <c r="Q13" s="112"/>
      <c r="R13" s="42" t="s">
        <v>77</v>
      </c>
      <c r="S13" s="65">
        <v>2</v>
      </c>
      <c r="T13" s="65">
        <v>2</v>
      </c>
      <c r="U13" s="42"/>
      <c r="V13" s="42" t="s">
        <v>31</v>
      </c>
      <c r="W13" s="35">
        <v>2</v>
      </c>
      <c r="X13" s="67">
        <v>2</v>
      </c>
      <c r="Y13" s="66"/>
      <c r="Z13" s="116" t="s">
        <v>112</v>
      </c>
      <c r="AA13" s="117">
        <v>2</v>
      </c>
      <c r="AB13" s="117">
        <v>3</v>
      </c>
      <c r="AC13" s="42"/>
      <c r="AD13" s="26"/>
      <c r="AE13" s="35"/>
      <c r="AF13" s="67"/>
      <c r="AG13" s="146">
        <f>D19+G19+K19+O19+S19+W19+AA19+AE19</f>
        <v>67</v>
      </c>
      <c r="AH13" s="146">
        <f>E19+H19+L19+P19+T19+X19+AB19+AF19</f>
        <v>80</v>
      </c>
    </row>
    <row r="14" spans="1:34" ht="20.100000000000001" customHeight="1" thickBot="1">
      <c r="A14" s="186"/>
      <c r="B14" s="122" t="s">
        <v>29</v>
      </c>
      <c r="C14" s="123"/>
      <c r="D14" s="35">
        <v>2</v>
      </c>
      <c r="E14" s="35">
        <v>3</v>
      </c>
      <c r="F14" s="26" t="s">
        <v>67</v>
      </c>
      <c r="G14" s="35">
        <v>2</v>
      </c>
      <c r="H14" s="67">
        <v>2</v>
      </c>
      <c r="I14" s="105"/>
      <c r="J14" s="26" t="s">
        <v>68</v>
      </c>
      <c r="K14" s="35">
        <v>3</v>
      </c>
      <c r="L14" s="35">
        <v>3</v>
      </c>
      <c r="M14" s="26"/>
      <c r="N14" s="26" t="s">
        <v>55</v>
      </c>
      <c r="O14" s="35">
        <v>3</v>
      </c>
      <c r="P14" s="67">
        <v>3</v>
      </c>
      <c r="Q14" s="105"/>
      <c r="R14" s="26" t="s">
        <v>70</v>
      </c>
      <c r="S14" s="58">
        <v>2</v>
      </c>
      <c r="T14" s="35">
        <v>2</v>
      </c>
      <c r="U14" s="26"/>
      <c r="V14" s="26" t="s">
        <v>56</v>
      </c>
      <c r="W14" s="35">
        <v>2</v>
      </c>
      <c r="X14" s="67">
        <v>2</v>
      </c>
      <c r="Y14" s="98"/>
      <c r="Z14" s="26"/>
      <c r="AA14" s="35"/>
      <c r="AB14" s="35"/>
      <c r="AC14" s="26"/>
      <c r="AD14" s="26"/>
      <c r="AE14" s="68"/>
      <c r="AF14" s="69"/>
      <c r="AG14" s="147"/>
      <c r="AH14" s="147"/>
    </row>
    <row r="15" spans="1:34" ht="20.100000000000001" customHeight="1" thickBot="1">
      <c r="A15" s="186"/>
      <c r="B15" s="122" t="s">
        <v>43</v>
      </c>
      <c r="C15" s="123"/>
      <c r="D15" s="35">
        <v>3</v>
      </c>
      <c r="E15" s="35">
        <v>3</v>
      </c>
      <c r="F15" s="26" t="s">
        <v>63</v>
      </c>
      <c r="G15" s="35">
        <v>2</v>
      </c>
      <c r="H15" s="67">
        <v>3</v>
      </c>
      <c r="I15" s="105"/>
      <c r="J15" s="26" t="s">
        <v>69</v>
      </c>
      <c r="K15" s="35">
        <v>2</v>
      </c>
      <c r="L15" s="35">
        <v>2</v>
      </c>
      <c r="M15" s="26"/>
      <c r="N15" s="26" t="s">
        <v>75</v>
      </c>
      <c r="O15" s="34">
        <v>2</v>
      </c>
      <c r="P15" s="48">
        <v>2</v>
      </c>
      <c r="Q15" s="105"/>
      <c r="R15" s="38" t="s">
        <v>57</v>
      </c>
      <c r="S15" s="37">
        <v>3</v>
      </c>
      <c r="T15" s="37">
        <v>3</v>
      </c>
      <c r="U15" s="26"/>
      <c r="V15" s="26" t="s">
        <v>71</v>
      </c>
      <c r="W15" s="34">
        <v>3</v>
      </c>
      <c r="X15" s="48">
        <v>3</v>
      </c>
      <c r="Y15" s="70"/>
      <c r="Z15" s="26"/>
      <c r="AA15" s="68"/>
      <c r="AB15" s="68"/>
      <c r="AC15" s="26"/>
      <c r="AD15" s="26"/>
      <c r="AE15" s="68"/>
      <c r="AF15" s="69"/>
      <c r="AG15" s="147"/>
      <c r="AH15" s="147"/>
    </row>
    <row r="16" spans="1:34" ht="20.100000000000001" customHeight="1" thickBot="1">
      <c r="A16" s="186"/>
      <c r="B16" s="122" t="s">
        <v>44</v>
      </c>
      <c r="C16" s="123"/>
      <c r="D16" s="34">
        <v>2</v>
      </c>
      <c r="E16" s="34">
        <v>3</v>
      </c>
      <c r="F16" s="26" t="s">
        <v>64</v>
      </c>
      <c r="G16" s="34">
        <v>2</v>
      </c>
      <c r="H16" s="48">
        <v>3</v>
      </c>
      <c r="I16" s="105"/>
      <c r="J16" s="26" t="s">
        <v>73</v>
      </c>
      <c r="K16" s="34">
        <v>2</v>
      </c>
      <c r="L16" s="34">
        <v>3</v>
      </c>
      <c r="M16" s="26"/>
      <c r="N16" s="26" t="s">
        <v>76</v>
      </c>
      <c r="O16" s="34">
        <v>2</v>
      </c>
      <c r="P16" s="48">
        <v>3</v>
      </c>
      <c r="Q16" s="113"/>
      <c r="R16" s="43" t="s">
        <v>58</v>
      </c>
      <c r="S16" s="35">
        <v>3</v>
      </c>
      <c r="T16" s="35">
        <v>3</v>
      </c>
      <c r="U16" s="26"/>
      <c r="V16" s="26" t="s">
        <v>72</v>
      </c>
      <c r="W16" s="35">
        <v>2</v>
      </c>
      <c r="X16" s="67">
        <v>3</v>
      </c>
      <c r="Y16" s="98"/>
      <c r="Z16" s="43"/>
      <c r="AA16" s="68"/>
      <c r="AB16" s="68"/>
      <c r="AC16" s="26"/>
      <c r="AD16" s="26"/>
      <c r="AE16" s="68"/>
      <c r="AF16" s="69"/>
      <c r="AG16" s="147"/>
      <c r="AH16" s="147"/>
    </row>
    <row r="17" spans="1:34" ht="20.100000000000001" customHeight="1" thickBot="1">
      <c r="A17" s="186"/>
      <c r="B17" s="127" t="s">
        <v>61</v>
      </c>
      <c r="C17" s="128"/>
      <c r="D17" s="34">
        <v>2</v>
      </c>
      <c r="E17" s="34">
        <v>3</v>
      </c>
      <c r="F17" s="26" t="s">
        <v>62</v>
      </c>
      <c r="G17" s="34">
        <v>2</v>
      </c>
      <c r="H17" s="48">
        <v>3</v>
      </c>
      <c r="I17" s="105"/>
      <c r="J17" s="26" t="s">
        <v>66</v>
      </c>
      <c r="K17" s="37">
        <v>2</v>
      </c>
      <c r="L17" s="37">
        <v>3</v>
      </c>
      <c r="M17" s="26"/>
      <c r="N17" s="26" t="s">
        <v>46</v>
      </c>
      <c r="O17" s="34">
        <v>2</v>
      </c>
      <c r="P17" s="48">
        <v>3</v>
      </c>
      <c r="Q17" s="105"/>
      <c r="R17" s="38"/>
      <c r="S17" s="37"/>
      <c r="T17" s="37"/>
      <c r="U17" s="26"/>
      <c r="V17" s="26" t="s">
        <v>78</v>
      </c>
      <c r="W17" s="7">
        <v>2</v>
      </c>
      <c r="X17" s="63">
        <v>3</v>
      </c>
      <c r="Y17" s="44"/>
      <c r="Z17" s="26"/>
      <c r="AA17" s="68"/>
      <c r="AB17" s="68"/>
      <c r="AC17" s="26"/>
      <c r="AD17" s="26"/>
      <c r="AE17" s="26"/>
      <c r="AF17" s="71"/>
      <c r="AG17" s="147"/>
      <c r="AH17" s="147"/>
    </row>
    <row r="18" spans="1:34" ht="20.100000000000001" customHeight="1" thickBot="1">
      <c r="A18" s="187"/>
      <c r="B18" s="149"/>
      <c r="C18" s="150"/>
      <c r="D18" s="46"/>
      <c r="E18" s="46"/>
      <c r="F18" s="45"/>
      <c r="G18" s="46"/>
      <c r="H18" s="95"/>
      <c r="I18" s="106"/>
      <c r="J18" s="45"/>
      <c r="K18" s="47"/>
      <c r="L18" s="47"/>
      <c r="M18" s="23"/>
      <c r="N18" s="45"/>
      <c r="O18" s="72"/>
      <c r="P18" s="107"/>
      <c r="Q18" s="106"/>
      <c r="R18" s="45"/>
      <c r="S18" s="45"/>
      <c r="T18" s="45"/>
      <c r="U18" s="23"/>
      <c r="V18" s="45"/>
      <c r="W18" s="72"/>
      <c r="X18" s="107"/>
      <c r="Y18" s="27"/>
      <c r="Z18" s="23"/>
      <c r="AA18" s="23"/>
      <c r="AB18" s="23"/>
      <c r="AC18" s="23"/>
      <c r="AD18" s="23"/>
      <c r="AE18" s="23"/>
      <c r="AF18" s="30"/>
      <c r="AG18" s="147"/>
      <c r="AH18" s="147"/>
    </row>
    <row r="19" spans="1:34" ht="20.100000000000001" customHeight="1" thickBot="1">
      <c r="A19" s="188"/>
      <c r="B19" s="151" t="s">
        <v>40</v>
      </c>
      <c r="C19" s="152"/>
      <c r="D19" s="81">
        <f>SUM(D13:D18)</f>
        <v>11</v>
      </c>
      <c r="E19" s="81">
        <f>SUM(E13:E18)</f>
        <v>14</v>
      </c>
      <c r="F19" s="85"/>
      <c r="G19" s="81">
        <f>SUM(G13:G18)</f>
        <v>10</v>
      </c>
      <c r="H19" s="84">
        <f>SUM(H13:H18)</f>
        <v>13</v>
      </c>
      <c r="I19" s="103">
        <f>SUM(I13:I18)</f>
        <v>0</v>
      </c>
      <c r="J19" s="85"/>
      <c r="K19" s="81">
        <f>SUM(K13:K18)</f>
        <v>12</v>
      </c>
      <c r="L19" s="81">
        <f>SUM(L13:L18)</f>
        <v>14</v>
      </c>
      <c r="M19" s="85"/>
      <c r="N19" s="85"/>
      <c r="O19" s="81">
        <f>SUM(O13:O18)</f>
        <v>11</v>
      </c>
      <c r="P19" s="84">
        <f>SUM(P13:P18)</f>
        <v>13</v>
      </c>
      <c r="Q19" s="114"/>
      <c r="R19" s="85"/>
      <c r="S19" s="81">
        <f>SUM(S13:S18)</f>
        <v>10</v>
      </c>
      <c r="T19" s="81">
        <f>SUM(T13:T18)</f>
        <v>10</v>
      </c>
      <c r="U19" s="85"/>
      <c r="V19" s="85"/>
      <c r="W19" s="81">
        <f>SUM(W13:W18)</f>
        <v>11</v>
      </c>
      <c r="X19" s="84">
        <f>SUM(X13:X18)</f>
        <v>13</v>
      </c>
      <c r="Y19" s="86"/>
      <c r="Z19" s="85"/>
      <c r="AA19" s="81">
        <f>SUM(AA13:AA18)</f>
        <v>2</v>
      </c>
      <c r="AB19" s="81">
        <f>SUM(AB13:AB18)</f>
        <v>3</v>
      </c>
      <c r="AC19" s="85"/>
      <c r="AD19" s="85"/>
      <c r="AE19" s="81">
        <f>SUM(AE13:AE18)</f>
        <v>0</v>
      </c>
      <c r="AF19" s="84">
        <f>SUM(AF13:AF18)</f>
        <v>0</v>
      </c>
      <c r="AG19" s="147"/>
      <c r="AH19" s="147"/>
    </row>
    <row r="20" spans="1:34" ht="20.100000000000001" customHeight="1" thickBot="1">
      <c r="A20" s="143" t="s">
        <v>53</v>
      </c>
      <c r="B20" s="144"/>
      <c r="C20" s="145"/>
      <c r="D20" s="87">
        <f>D12+D19</f>
        <v>17</v>
      </c>
      <c r="E20" s="87">
        <f>E12+E19</f>
        <v>21</v>
      </c>
      <c r="F20" s="88"/>
      <c r="G20" s="87">
        <f>G12+G19</f>
        <v>17</v>
      </c>
      <c r="H20" s="96">
        <f>H12+H19</f>
        <v>20</v>
      </c>
      <c r="I20" s="108"/>
      <c r="J20" s="88"/>
      <c r="K20" s="87">
        <f>K12+K19</f>
        <v>15</v>
      </c>
      <c r="L20" s="87">
        <f>L12+L19</f>
        <v>19</v>
      </c>
      <c r="M20" s="88"/>
      <c r="N20" s="88"/>
      <c r="O20" s="87">
        <f>O12+O19</f>
        <v>14</v>
      </c>
      <c r="P20" s="96">
        <f>P12+P19</f>
        <v>18</v>
      </c>
      <c r="Q20" s="115"/>
      <c r="R20" s="88"/>
      <c r="S20" s="87">
        <f>S12+S19</f>
        <v>14</v>
      </c>
      <c r="T20" s="87">
        <f>T12+T19</f>
        <v>16</v>
      </c>
      <c r="U20" s="88"/>
      <c r="V20" s="88"/>
      <c r="W20" s="87">
        <f>W12+W19</f>
        <v>13</v>
      </c>
      <c r="X20" s="96">
        <f>X12+X19</f>
        <v>15</v>
      </c>
      <c r="Y20" s="89"/>
      <c r="Z20" s="88"/>
      <c r="AA20" s="87">
        <f>AA12+AA19</f>
        <v>2</v>
      </c>
      <c r="AB20" s="87">
        <f>AB12+AB19</f>
        <v>3</v>
      </c>
      <c r="AC20" s="85"/>
      <c r="AD20" s="85"/>
      <c r="AE20" s="87">
        <f>AE12+AE19</f>
        <v>0</v>
      </c>
      <c r="AF20" s="87">
        <f>AF12+AF19</f>
        <v>0</v>
      </c>
      <c r="AG20" s="90">
        <f>AG6+AG13</f>
        <v>92</v>
      </c>
      <c r="AH20" s="90">
        <f>AH6+AH13</f>
        <v>112</v>
      </c>
    </row>
    <row r="21" spans="1:34" ht="25.5" customHeight="1" thickBot="1">
      <c r="A21" s="189" t="s">
        <v>13</v>
      </c>
      <c r="B21" s="131" t="s">
        <v>45</v>
      </c>
      <c r="C21" s="132"/>
      <c r="D21" s="37">
        <v>2</v>
      </c>
      <c r="E21" s="37">
        <v>2</v>
      </c>
      <c r="F21" s="38" t="s">
        <v>65</v>
      </c>
      <c r="G21" s="37">
        <v>3</v>
      </c>
      <c r="H21" s="73">
        <v>3</v>
      </c>
      <c r="I21" s="109"/>
      <c r="J21" s="38" t="s">
        <v>48</v>
      </c>
      <c r="K21" s="37">
        <v>3</v>
      </c>
      <c r="L21" s="37">
        <v>3</v>
      </c>
      <c r="M21" s="37"/>
      <c r="N21" s="38" t="s">
        <v>47</v>
      </c>
      <c r="O21" s="37">
        <v>3</v>
      </c>
      <c r="P21" s="73">
        <v>3</v>
      </c>
      <c r="Q21" s="109"/>
      <c r="R21" s="36" t="s">
        <v>99</v>
      </c>
      <c r="S21" s="37">
        <v>3</v>
      </c>
      <c r="T21" s="37">
        <v>3</v>
      </c>
      <c r="U21" s="37"/>
      <c r="V21" s="38" t="s">
        <v>100</v>
      </c>
      <c r="W21" s="37">
        <v>3</v>
      </c>
      <c r="X21" s="73">
        <v>3</v>
      </c>
      <c r="Y21" s="39"/>
      <c r="Z21" s="38" t="s">
        <v>34</v>
      </c>
      <c r="AA21" s="37">
        <v>3</v>
      </c>
      <c r="AB21" s="37">
        <v>3</v>
      </c>
      <c r="AC21" s="37"/>
      <c r="AD21" s="38" t="s">
        <v>36</v>
      </c>
      <c r="AE21" s="37">
        <v>3</v>
      </c>
      <c r="AF21" s="73">
        <v>3</v>
      </c>
      <c r="AG21" s="155" t="s">
        <v>114</v>
      </c>
      <c r="AH21" s="156"/>
    </row>
    <row r="22" spans="1:34" ht="20.100000000000001" customHeight="1" thickBot="1">
      <c r="A22" s="186"/>
      <c r="B22" s="122" t="s">
        <v>60</v>
      </c>
      <c r="C22" s="123"/>
      <c r="D22" s="7">
        <v>2</v>
      </c>
      <c r="E22" s="7">
        <v>2</v>
      </c>
      <c r="F22" s="38" t="s">
        <v>59</v>
      </c>
      <c r="G22" s="34">
        <v>3</v>
      </c>
      <c r="H22" s="48">
        <v>3</v>
      </c>
      <c r="I22" s="110"/>
      <c r="J22" s="26" t="s">
        <v>49</v>
      </c>
      <c r="K22" s="34">
        <v>3</v>
      </c>
      <c r="L22" s="34">
        <v>3</v>
      </c>
      <c r="M22" s="34"/>
      <c r="N22" s="26" t="s">
        <v>50</v>
      </c>
      <c r="O22" s="34">
        <v>3</v>
      </c>
      <c r="P22" s="48">
        <v>3</v>
      </c>
      <c r="Q22" s="110"/>
      <c r="R22" s="26" t="s">
        <v>101</v>
      </c>
      <c r="S22" s="34">
        <v>3</v>
      </c>
      <c r="T22" s="34">
        <v>3</v>
      </c>
      <c r="U22" s="34"/>
      <c r="V22" s="26" t="s">
        <v>33</v>
      </c>
      <c r="W22" s="34">
        <v>3</v>
      </c>
      <c r="X22" s="48">
        <v>3</v>
      </c>
      <c r="Y22" s="40"/>
      <c r="Z22" s="26" t="s">
        <v>102</v>
      </c>
      <c r="AA22" s="34">
        <v>3</v>
      </c>
      <c r="AB22" s="34">
        <v>3</v>
      </c>
      <c r="AC22" s="34"/>
      <c r="AD22" s="26" t="s">
        <v>111</v>
      </c>
      <c r="AE22" s="34">
        <v>3</v>
      </c>
      <c r="AF22" s="34">
        <v>3</v>
      </c>
      <c r="AG22" s="157"/>
      <c r="AH22" s="158"/>
    </row>
    <row r="23" spans="1:34" ht="20.100000000000001" customHeight="1" thickBot="1">
      <c r="A23" s="186"/>
      <c r="B23" s="118"/>
      <c r="C23" s="119"/>
      <c r="D23" s="34"/>
      <c r="E23" s="34"/>
      <c r="F23" s="26"/>
      <c r="G23" s="34"/>
      <c r="H23" s="48"/>
      <c r="I23" s="110"/>
      <c r="J23" s="26"/>
      <c r="K23" s="34"/>
      <c r="L23" s="34"/>
      <c r="M23" s="34"/>
      <c r="N23" s="26"/>
      <c r="O23" s="34"/>
      <c r="P23" s="48"/>
      <c r="Q23" s="110"/>
      <c r="R23" s="26" t="s">
        <v>32</v>
      </c>
      <c r="S23" s="34">
        <v>3</v>
      </c>
      <c r="T23" s="34">
        <v>3</v>
      </c>
      <c r="U23" s="34"/>
      <c r="V23" s="26" t="s">
        <v>98</v>
      </c>
      <c r="W23" s="34">
        <v>3</v>
      </c>
      <c r="X23" s="48">
        <v>3</v>
      </c>
      <c r="Y23" s="40"/>
      <c r="Z23" s="26" t="s">
        <v>103</v>
      </c>
      <c r="AA23" s="34">
        <v>3</v>
      </c>
      <c r="AB23" s="34">
        <v>3</v>
      </c>
      <c r="AC23" s="34"/>
      <c r="AD23" s="26" t="s">
        <v>37</v>
      </c>
      <c r="AE23" s="34">
        <v>3</v>
      </c>
      <c r="AF23" s="48">
        <v>3</v>
      </c>
      <c r="AG23" s="157"/>
      <c r="AH23" s="158"/>
    </row>
    <row r="24" spans="1:34" ht="20.100000000000001" customHeight="1" thickBot="1">
      <c r="A24" s="186"/>
      <c r="B24" s="118"/>
      <c r="C24" s="119"/>
      <c r="D24" s="34"/>
      <c r="E24" s="38"/>
      <c r="F24" s="26"/>
      <c r="G24" s="34"/>
      <c r="H24" s="48"/>
      <c r="I24" s="110"/>
      <c r="J24" s="26"/>
      <c r="K24" s="34"/>
      <c r="L24" s="34"/>
      <c r="M24" s="34"/>
      <c r="N24" s="26"/>
      <c r="O24" s="34"/>
      <c r="P24" s="48"/>
      <c r="Q24" s="110"/>
      <c r="R24" s="26" t="s">
        <v>104</v>
      </c>
      <c r="S24" s="34">
        <v>3</v>
      </c>
      <c r="T24" s="34">
        <v>3</v>
      </c>
      <c r="U24" s="34"/>
      <c r="V24" s="26" t="s">
        <v>105</v>
      </c>
      <c r="W24" s="34">
        <v>3</v>
      </c>
      <c r="X24" s="48">
        <v>3</v>
      </c>
      <c r="Y24" s="40"/>
      <c r="Z24" s="26" t="s">
        <v>35</v>
      </c>
      <c r="AA24" s="34">
        <v>3</v>
      </c>
      <c r="AB24" s="34">
        <v>3</v>
      </c>
      <c r="AC24" s="34"/>
      <c r="AD24" s="26" t="s">
        <v>38</v>
      </c>
      <c r="AE24" s="34">
        <v>3</v>
      </c>
      <c r="AF24" s="48">
        <v>3</v>
      </c>
      <c r="AG24" s="157"/>
      <c r="AH24" s="158"/>
    </row>
    <row r="25" spans="1:34" ht="20.100000000000001" customHeight="1" thickBot="1">
      <c r="A25" s="186"/>
      <c r="B25" s="118"/>
      <c r="C25" s="119"/>
      <c r="D25" s="34"/>
      <c r="E25" s="34"/>
      <c r="F25" s="26"/>
      <c r="G25" s="34"/>
      <c r="H25" s="48"/>
      <c r="I25" s="110"/>
      <c r="J25" s="26"/>
      <c r="K25" s="34"/>
      <c r="L25" s="34"/>
      <c r="M25" s="34"/>
      <c r="N25" s="26"/>
      <c r="O25" s="34"/>
      <c r="P25" s="48"/>
      <c r="Q25" s="110"/>
      <c r="R25" s="26" t="s">
        <v>91</v>
      </c>
      <c r="S25" s="34">
        <v>3</v>
      </c>
      <c r="T25" s="34">
        <v>3</v>
      </c>
      <c r="U25" s="34"/>
      <c r="V25" s="26"/>
      <c r="W25" s="34"/>
      <c r="X25" s="48"/>
      <c r="Y25" s="40"/>
      <c r="Z25" s="26" t="s">
        <v>9</v>
      </c>
      <c r="AA25" s="34">
        <v>3</v>
      </c>
      <c r="AB25" s="34">
        <v>3</v>
      </c>
      <c r="AC25" s="34"/>
      <c r="AD25" s="26" t="s">
        <v>39</v>
      </c>
      <c r="AE25" s="34">
        <v>3</v>
      </c>
      <c r="AF25" s="48">
        <v>3</v>
      </c>
      <c r="AG25" s="157"/>
      <c r="AH25" s="158"/>
    </row>
    <row r="26" spans="1:34" ht="20.100000000000001" customHeight="1" thickBot="1">
      <c r="A26" s="186"/>
      <c r="B26" s="118"/>
      <c r="C26" s="119"/>
      <c r="D26" s="34"/>
      <c r="E26" s="34"/>
      <c r="F26" s="26"/>
      <c r="G26" s="34"/>
      <c r="H26" s="48"/>
      <c r="I26" s="110"/>
      <c r="J26" s="26"/>
      <c r="K26" s="34"/>
      <c r="L26" s="34"/>
      <c r="M26" s="34"/>
      <c r="N26" s="26"/>
      <c r="O26" s="34"/>
      <c r="P26" s="48"/>
      <c r="Q26" s="110"/>
      <c r="R26" s="26"/>
      <c r="S26" s="34"/>
      <c r="T26" s="34"/>
      <c r="U26" s="34"/>
      <c r="V26" s="26"/>
      <c r="W26" s="35"/>
      <c r="X26" s="67"/>
      <c r="Y26" s="40"/>
      <c r="Z26" s="26" t="s">
        <v>106</v>
      </c>
      <c r="AA26" s="34">
        <v>3</v>
      </c>
      <c r="AB26" s="34">
        <v>3</v>
      </c>
      <c r="AC26" s="34"/>
      <c r="AD26" s="26" t="s">
        <v>51</v>
      </c>
      <c r="AE26" s="34">
        <v>3</v>
      </c>
      <c r="AF26" s="48">
        <v>3</v>
      </c>
      <c r="AG26" s="153">
        <v>36</v>
      </c>
      <c r="AH26" s="154"/>
    </row>
    <row r="27" spans="1:34" ht="20.100000000000001" customHeight="1" thickBot="1">
      <c r="A27" s="186"/>
      <c r="B27" s="118"/>
      <c r="C27" s="119"/>
      <c r="D27" s="34"/>
      <c r="E27" s="34"/>
      <c r="F27" s="26"/>
      <c r="G27" s="34"/>
      <c r="H27" s="48"/>
      <c r="I27" s="110"/>
      <c r="J27" s="26"/>
      <c r="K27" s="34"/>
      <c r="L27" s="34"/>
      <c r="M27" s="34"/>
      <c r="N27" s="26"/>
      <c r="O27" s="34"/>
      <c r="P27" s="48"/>
      <c r="Q27" s="110"/>
      <c r="R27" s="9"/>
      <c r="S27" s="7"/>
      <c r="T27" s="7"/>
      <c r="U27" s="34"/>
      <c r="V27" s="26"/>
      <c r="W27" s="34"/>
      <c r="X27" s="48"/>
      <c r="Y27" s="40"/>
      <c r="Z27" s="26" t="s">
        <v>107</v>
      </c>
      <c r="AA27" s="34">
        <v>3</v>
      </c>
      <c r="AB27" s="34">
        <v>3</v>
      </c>
      <c r="AC27" s="34"/>
      <c r="AD27" s="26" t="s">
        <v>88</v>
      </c>
      <c r="AE27" s="34">
        <v>3</v>
      </c>
      <c r="AF27" s="48">
        <v>3</v>
      </c>
      <c r="AG27" s="159" t="s">
        <v>113</v>
      </c>
      <c r="AH27" s="160"/>
    </row>
    <row r="28" spans="1:34" ht="20.100000000000001" customHeight="1" thickBot="1">
      <c r="A28" s="186"/>
      <c r="B28" s="118"/>
      <c r="C28" s="119"/>
      <c r="D28" s="7"/>
      <c r="E28" s="7"/>
      <c r="F28" s="9"/>
      <c r="G28" s="7"/>
      <c r="H28" s="63"/>
      <c r="I28" s="101"/>
      <c r="J28" s="9"/>
      <c r="K28" s="7"/>
      <c r="L28" s="7"/>
      <c r="M28" s="7"/>
      <c r="N28" s="9"/>
      <c r="O28" s="7"/>
      <c r="P28" s="63"/>
      <c r="Q28" s="101"/>
      <c r="R28" s="9"/>
      <c r="S28" s="7"/>
      <c r="T28" s="7"/>
      <c r="U28" s="7"/>
      <c r="V28" s="26"/>
      <c r="W28" s="35"/>
      <c r="X28" s="67"/>
      <c r="Y28" s="24"/>
      <c r="Z28" s="26"/>
      <c r="AA28" s="26"/>
      <c r="AB28" s="26"/>
      <c r="AC28" s="7"/>
      <c r="AD28" s="26" t="s">
        <v>89</v>
      </c>
      <c r="AE28" s="34">
        <v>3</v>
      </c>
      <c r="AF28" s="48">
        <v>3</v>
      </c>
      <c r="AG28" s="159"/>
      <c r="AH28" s="160"/>
    </row>
    <row r="29" spans="1:34" ht="20.100000000000001" customHeight="1" thickBot="1">
      <c r="A29" s="186"/>
      <c r="B29" s="118"/>
      <c r="C29" s="119"/>
      <c r="D29" s="7"/>
      <c r="E29" s="7"/>
      <c r="F29" s="9"/>
      <c r="G29" s="7"/>
      <c r="H29" s="63"/>
      <c r="I29" s="101"/>
      <c r="J29" s="9"/>
      <c r="K29" s="7"/>
      <c r="L29" s="7"/>
      <c r="M29" s="7"/>
      <c r="N29" s="9"/>
      <c r="O29" s="7"/>
      <c r="P29" s="63"/>
      <c r="Q29" s="101"/>
      <c r="R29" s="9"/>
      <c r="S29" s="7"/>
      <c r="T29" s="7"/>
      <c r="U29" s="7"/>
      <c r="V29" s="62"/>
      <c r="W29" s="61"/>
      <c r="X29" s="93"/>
      <c r="Y29" s="24"/>
      <c r="Z29" s="9"/>
      <c r="AA29" s="7"/>
      <c r="AB29" s="7"/>
      <c r="AC29" s="7"/>
      <c r="AD29" s="26" t="s">
        <v>90</v>
      </c>
      <c r="AE29" s="34">
        <v>3</v>
      </c>
      <c r="AF29" s="48">
        <v>3</v>
      </c>
      <c r="AG29" s="159"/>
      <c r="AH29" s="160"/>
    </row>
    <row r="30" spans="1:34" ht="20.100000000000001" customHeight="1">
      <c r="A30" s="181"/>
      <c r="B30" s="118"/>
      <c r="C30" s="119"/>
      <c r="D30" s="9"/>
      <c r="E30" s="9"/>
      <c r="F30" s="9"/>
      <c r="G30" s="7"/>
      <c r="H30" s="63"/>
      <c r="I30" s="101"/>
      <c r="J30" s="9"/>
      <c r="K30" s="7"/>
      <c r="L30" s="7"/>
      <c r="M30" s="7"/>
      <c r="N30" s="9"/>
      <c r="O30" s="7"/>
      <c r="P30" s="63"/>
      <c r="Q30" s="101"/>
      <c r="R30" s="9"/>
      <c r="S30" s="7"/>
      <c r="T30" s="7"/>
      <c r="U30" s="7"/>
      <c r="V30" s="9"/>
      <c r="W30" s="7"/>
      <c r="X30" s="63"/>
      <c r="Y30" s="24"/>
      <c r="Z30" s="9"/>
      <c r="AA30" s="7"/>
      <c r="AB30" s="7"/>
      <c r="AC30" s="7"/>
      <c r="AD30" s="9"/>
      <c r="AE30" s="7"/>
      <c r="AF30" s="63"/>
      <c r="AG30" s="159"/>
      <c r="AH30" s="160"/>
    </row>
    <row r="31" spans="1:34" ht="20.100000000000001" customHeight="1" thickBot="1">
      <c r="A31" s="75"/>
      <c r="B31" s="120"/>
      <c r="C31" s="121"/>
      <c r="D31" s="22"/>
      <c r="E31" s="22"/>
      <c r="F31" s="76" t="s">
        <v>79</v>
      </c>
      <c r="G31" s="77">
        <v>1</v>
      </c>
      <c r="H31" s="97">
        <v>2</v>
      </c>
      <c r="I31" s="102"/>
      <c r="J31" s="76" t="s">
        <v>80</v>
      </c>
      <c r="K31" s="78">
        <v>1</v>
      </c>
      <c r="L31" s="78">
        <v>2</v>
      </c>
      <c r="M31" s="12"/>
      <c r="N31" s="76" t="s">
        <v>81</v>
      </c>
      <c r="O31" s="78">
        <v>1</v>
      </c>
      <c r="P31" s="111">
        <v>2</v>
      </c>
      <c r="Q31" s="102"/>
      <c r="R31" s="76" t="s">
        <v>82</v>
      </c>
      <c r="S31" s="78">
        <v>1</v>
      </c>
      <c r="T31" s="78">
        <v>2</v>
      </c>
      <c r="U31" s="12"/>
      <c r="V31" s="20"/>
      <c r="W31" s="12"/>
      <c r="X31" s="64"/>
      <c r="Y31" s="25"/>
      <c r="Z31" s="20"/>
      <c r="AA31" s="31"/>
      <c r="AB31" s="32"/>
      <c r="AC31" s="12"/>
      <c r="AD31" s="20"/>
      <c r="AE31" s="32"/>
      <c r="AF31" s="33"/>
      <c r="AG31" s="161"/>
      <c r="AH31" s="162"/>
    </row>
    <row r="32" spans="1:34" ht="20.100000000000001" customHeight="1" thickBot="1">
      <c r="A32" s="140" t="s">
        <v>41</v>
      </c>
      <c r="B32" s="141"/>
      <c r="C32" s="142"/>
      <c r="D32" s="81">
        <f>SUM(D21:D30)</f>
        <v>4</v>
      </c>
      <c r="E32" s="81">
        <f>SUM(E21:E30)</f>
        <v>4</v>
      </c>
      <c r="F32" s="81"/>
      <c r="G32" s="81">
        <f>SUM(G21:G30)</f>
        <v>6</v>
      </c>
      <c r="H32" s="84">
        <f>SUM(H21:H30)</f>
        <v>6</v>
      </c>
      <c r="I32" s="103"/>
      <c r="J32" s="81"/>
      <c r="K32" s="81">
        <f>SUM(K21:K30)</f>
        <v>6</v>
      </c>
      <c r="L32" s="81">
        <f>SUM(L21:L30)</f>
        <v>6</v>
      </c>
      <c r="M32" s="81"/>
      <c r="N32" s="81"/>
      <c r="O32" s="81">
        <f>SUM(O21:O30)</f>
        <v>6</v>
      </c>
      <c r="P32" s="84">
        <f>SUM(P21:P30)</f>
        <v>6</v>
      </c>
      <c r="Q32" s="103"/>
      <c r="R32" s="81"/>
      <c r="S32" s="81">
        <f>SUM(S21:S30)</f>
        <v>15</v>
      </c>
      <c r="T32" s="81">
        <f>SUM(T21:T30)</f>
        <v>15</v>
      </c>
      <c r="U32" s="81"/>
      <c r="V32" s="81"/>
      <c r="W32" s="81">
        <f>SUM(W21:W30)</f>
        <v>12</v>
      </c>
      <c r="X32" s="84">
        <f>SUM(X21:X30)</f>
        <v>12</v>
      </c>
      <c r="Y32" s="83"/>
      <c r="Z32" s="81"/>
      <c r="AA32" s="81">
        <f>SUM(AA21:AA30)</f>
        <v>21</v>
      </c>
      <c r="AB32" s="81">
        <f>SUM(AB21:AB30)</f>
        <v>21</v>
      </c>
      <c r="AC32" s="81"/>
      <c r="AD32" s="81"/>
      <c r="AE32" s="81">
        <f>SUM(AE21:AE30)-3</f>
        <v>24</v>
      </c>
      <c r="AF32" s="84">
        <f>SUM(AF21:AF30)</f>
        <v>27</v>
      </c>
      <c r="AG32" s="91">
        <f>D32+G32+K32+O32+S32+W32+AA32+AE32</f>
        <v>94</v>
      </c>
      <c r="AH32" s="91">
        <f>E32+H32+L32+P32+T32+X32+AB32+AF32</f>
        <v>97</v>
      </c>
    </row>
    <row r="33" spans="1:34" ht="20.100000000000001" customHeight="1" thickBot="1">
      <c r="A33" s="137" t="s">
        <v>10</v>
      </c>
      <c r="B33" s="138"/>
      <c r="C33" s="139"/>
      <c r="D33" s="81">
        <f>D20+D32</f>
        <v>21</v>
      </c>
      <c r="E33" s="81">
        <f>E20+E32</f>
        <v>25</v>
      </c>
      <c r="F33" s="81"/>
      <c r="G33" s="81">
        <f>G20+G32</f>
        <v>23</v>
      </c>
      <c r="H33" s="84">
        <f>H20+H32</f>
        <v>26</v>
      </c>
      <c r="I33" s="103"/>
      <c r="J33" s="81"/>
      <c r="K33" s="81">
        <f>K20+K32</f>
        <v>21</v>
      </c>
      <c r="L33" s="81">
        <f>L20+L32</f>
        <v>25</v>
      </c>
      <c r="M33" s="81"/>
      <c r="N33" s="81"/>
      <c r="O33" s="81">
        <f>O20+O32</f>
        <v>20</v>
      </c>
      <c r="P33" s="84">
        <f>P20+P32</f>
        <v>24</v>
      </c>
      <c r="Q33" s="103"/>
      <c r="R33" s="81"/>
      <c r="S33" s="81">
        <f>S20+S32</f>
        <v>29</v>
      </c>
      <c r="T33" s="81">
        <f>T20+T32</f>
        <v>31</v>
      </c>
      <c r="U33" s="81"/>
      <c r="V33" s="81"/>
      <c r="W33" s="81">
        <f>W20+W32</f>
        <v>25</v>
      </c>
      <c r="X33" s="84">
        <f>X20+X32</f>
        <v>27</v>
      </c>
      <c r="Y33" s="83"/>
      <c r="Z33" s="81"/>
      <c r="AA33" s="81">
        <f>AA20+AA32</f>
        <v>23</v>
      </c>
      <c r="AB33" s="81">
        <f>AB20+AB32</f>
        <v>24</v>
      </c>
      <c r="AC33" s="81"/>
      <c r="AD33" s="81"/>
      <c r="AE33" s="81">
        <f>AE20+AE32</f>
        <v>24</v>
      </c>
      <c r="AF33" s="82">
        <f>AF20+AF32</f>
        <v>27</v>
      </c>
      <c r="AG33" s="92">
        <f>D33+G33+K33+O33+S33+W33+AA33+AE33</f>
        <v>186</v>
      </c>
      <c r="AH33" s="92">
        <f>E33+H33+L33+P33+T33+X33+AB33+AF33</f>
        <v>209</v>
      </c>
    </row>
    <row r="34" spans="1:34" ht="20.100000000000001" customHeight="1">
      <c r="A34" s="148" t="s">
        <v>18</v>
      </c>
      <c r="B34" s="133" t="s">
        <v>92</v>
      </c>
      <c r="C34" s="133"/>
      <c r="D34" s="133"/>
      <c r="E34" s="133"/>
      <c r="F34" s="133"/>
      <c r="G34" s="133"/>
      <c r="H34" s="133"/>
      <c r="I34" s="10"/>
      <c r="J34" s="10"/>
      <c r="K34" s="10"/>
      <c r="L34" s="10"/>
      <c r="M34" s="10"/>
      <c r="N34" s="10"/>
      <c r="O34" s="29"/>
      <c r="P34" s="28"/>
      <c r="Q34" s="29"/>
      <c r="R34" s="29"/>
      <c r="S34" s="29"/>
      <c r="T34" s="29"/>
      <c r="U34" s="29"/>
      <c r="V34" s="29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80"/>
    </row>
    <row r="35" spans="1:34" ht="20.100000000000001" customHeight="1">
      <c r="A35" s="163"/>
      <c r="B35" s="124" t="s">
        <v>110</v>
      </c>
      <c r="C35" s="124"/>
      <c r="D35" s="124"/>
      <c r="E35" s="124"/>
      <c r="F35" s="124"/>
      <c r="G35" s="124"/>
      <c r="H35" s="124"/>
      <c r="I35" s="124"/>
      <c r="J35" s="124"/>
      <c r="K35" s="4"/>
      <c r="L35" s="4"/>
      <c r="M35" s="4"/>
      <c r="N35" s="4"/>
      <c r="O35" s="4"/>
      <c r="P35" s="15"/>
      <c r="Q35" s="4"/>
      <c r="R35" s="15"/>
      <c r="S35" s="16"/>
      <c r="T35" s="16"/>
      <c r="U35" s="16"/>
      <c r="V35" s="16"/>
      <c r="W35" s="16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74"/>
    </row>
    <row r="36" spans="1:34" ht="20.100000000000001" customHeight="1">
      <c r="A36" s="163"/>
      <c r="B36" s="124" t="s">
        <v>93</v>
      </c>
      <c r="C36" s="124"/>
      <c r="D36" s="124"/>
      <c r="E36" s="124"/>
      <c r="F36" s="124"/>
      <c r="G36" s="124"/>
      <c r="H36" s="124"/>
      <c r="I36" s="124"/>
      <c r="J36" s="124"/>
      <c r="K36" s="6"/>
      <c r="L36" s="49"/>
      <c r="M36" s="49"/>
      <c r="N36" s="49"/>
      <c r="O36" s="4"/>
      <c r="P36" s="13"/>
      <c r="Q36" s="4"/>
      <c r="R36" s="14"/>
      <c r="S36" s="16"/>
      <c r="T36" s="16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74"/>
    </row>
    <row r="37" spans="1:34" ht="20.100000000000001" customHeight="1">
      <c r="A37" s="163"/>
      <c r="B37" s="124" t="s">
        <v>94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4"/>
      <c r="N37" s="4"/>
      <c r="O37" s="4"/>
      <c r="P37" s="13"/>
      <c r="Q37" s="4"/>
      <c r="R37" s="1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74"/>
    </row>
    <row r="38" spans="1:34" ht="20.100000000000001" customHeight="1">
      <c r="A38" s="163"/>
      <c r="B38" s="124" t="s">
        <v>95</v>
      </c>
      <c r="C38" s="124"/>
      <c r="D38" s="124"/>
      <c r="E38" s="124"/>
      <c r="F38" s="124"/>
      <c r="G38" s="124"/>
      <c r="H38" s="124"/>
      <c r="I38" s="124"/>
      <c r="J38" s="124"/>
      <c r="K38" s="124"/>
      <c r="L38" s="49"/>
      <c r="M38" s="49"/>
      <c r="N38" s="49"/>
      <c r="O38" s="49"/>
      <c r="P38" s="13"/>
      <c r="Q38" s="49"/>
      <c r="R38" s="16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74"/>
    </row>
    <row r="39" spans="1:34" ht="20.100000000000001" customHeight="1">
      <c r="A39" s="164"/>
      <c r="B39" s="124" t="s">
        <v>96</v>
      </c>
      <c r="C39" s="124"/>
      <c r="D39" s="124"/>
      <c r="E39" s="124"/>
      <c r="F39" s="124"/>
      <c r="G39" s="124"/>
      <c r="H39" s="124"/>
      <c r="I39" s="124"/>
      <c r="J39" s="124"/>
      <c r="K39" s="124"/>
      <c r="L39" s="49"/>
      <c r="M39" s="49"/>
      <c r="N39" s="49"/>
      <c r="O39" s="49"/>
      <c r="P39" s="13"/>
      <c r="Q39" s="49"/>
      <c r="R39" s="16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74"/>
    </row>
    <row r="40" spans="1:34" ht="20.100000000000001" customHeight="1" thickBot="1">
      <c r="A40" s="165"/>
      <c r="B40" s="21"/>
      <c r="C40" s="2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79"/>
    </row>
  </sheetData>
  <mergeCells count="59">
    <mergeCell ref="AH13:AH19"/>
    <mergeCell ref="Y3:AF3"/>
    <mergeCell ref="F4:H4"/>
    <mergeCell ref="U4:X4"/>
    <mergeCell ref="AG13:AG19"/>
    <mergeCell ref="Y4:AB4"/>
    <mergeCell ref="Q3:X3"/>
    <mergeCell ref="AC4:AF4"/>
    <mergeCell ref="B3:H3"/>
    <mergeCell ref="AG3:AH4"/>
    <mergeCell ref="AH6:AH12"/>
    <mergeCell ref="B17:C17"/>
    <mergeCell ref="B18:C18"/>
    <mergeCell ref="B19:C19"/>
    <mergeCell ref="B34:H34"/>
    <mergeCell ref="B35:J35"/>
    <mergeCell ref="A6:A12"/>
    <mergeCell ref="AG6:AG12"/>
    <mergeCell ref="I3:P3"/>
    <mergeCell ref="A34:A40"/>
    <mergeCell ref="A33:C33"/>
    <mergeCell ref="A32:C32"/>
    <mergeCell ref="A20:C20"/>
    <mergeCell ref="B4:E4"/>
    <mergeCell ref="A13:A19"/>
    <mergeCell ref="A21:A30"/>
    <mergeCell ref="Q4:T4"/>
    <mergeCell ref="I4:L4"/>
    <mergeCell ref="M4:P4"/>
    <mergeCell ref="B21:C21"/>
    <mergeCell ref="B36:J36"/>
    <mergeCell ref="B37:L37"/>
    <mergeCell ref="B38:K38"/>
    <mergeCell ref="B39:K39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7:C27"/>
    <mergeCell ref="B28:C28"/>
    <mergeCell ref="B31:C31"/>
    <mergeCell ref="B30:C30"/>
    <mergeCell ref="B29:C29"/>
    <mergeCell ref="B22:C22"/>
    <mergeCell ref="B23:C23"/>
    <mergeCell ref="B24:C24"/>
    <mergeCell ref="B25:C25"/>
    <mergeCell ref="B26:C26"/>
    <mergeCell ref="AG21:AH25"/>
    <mergeCell ref="AG27:AH31"/>
    <mergeCell ref="AG26:AH26"/>
  </mergeCells>
  <phoneticPr fontId="7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2020-04-28T07:32:30Z</cp:lastPrinted>
  <dcterms:created xsi:type="dcterms:W3CDTF">2005-04-07T08:43:23Z</dcterms:created>
  <dcterms:modified xsi:type="dcterms:W3CDTF">2021-09-07T03:57:21Z</dcterms:modified>
</cp:coreProperties>
</file>