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產攜班\4-專班會議\111-1專班會議\111-1第二次系務會議1111116\"/>
    </mc:Choice>
  </mc:AlternateContent>
  <bookViews>
    <workbookView xWindow="0" yWindow="0" windowWidth="28800" windowHeight="12165" tabRatio="733"/>
  </bookViews>
  <sheets>
    <sheet name="111產攜" sheetId="41" r:id="rId1"/>
  </sheets>
  <calcPr calcId="162913"/>
</workbook>
</file>

<file path=xl/calcChain.xml><?xml version="1.0" encoding="utf-8"?>
<calcChain xmlns="http://schemas.openxmlformats.org/spreadsheetml/2006/main">
  <c r="AG6" i="41" l="1"/>
  <c r="AE31" i="41" l="1"/>
  <c r="AD31" i="41"/>
  <c r="AA31" i="41"/>
  <c r="Z31" i="41"/>
  <c r="W31" i="41"/>
  <c r="V31" i="41"/>
  <c r="S31" i="41"/>
  <c r="R31" i="41"/>
  <c r="O31" i="41"/>
  <c r="N31" i="41"/>
  <c r="K31" i="41"/>
  <c r="J31" i="41"/>
  <c r="G31" i="41"/>
  <c r="F31" i="41"/>
  <c r="D31" i="41"/>
  <c r="C31" i="41"/>
  <c r="AE22" i="41"/>
  <c r="AD22" i="41"/>
  <c r="AA22" i="41"/>
  <c r="Z22" i="41"/>
  <c r="W22" i="41"/>
  <c r="V22" i="41"/>
  <c r="S22" i="41"/>
  <c r="R22" i="41"/>
  <c r="O22" i="41"/>
  <c r="N22" i="41"/>
  <c r="K22" i="41"/>
  <c r="J22" i="41"/>
  <c r="H22" i="41"/>
  <c r="G22" i="41"/>
  <c r="F22" i="41"/>
  <c r="D22" i="41"/>
  <c r="C22" i="41"/>
  <c r="AE15" i="41"/>
  <c r="AD15" i="41"/>
  <c r="AA15" i="41"/>
  <c r="Z15" i="41"/>
  <c r="W15" i="41"/>
  <c r="V15" i="41"/>
  <c r="S15" i="41"/>
  <c r="R15" i="41"/>
  <c r="O15" i="41"/>
  <c r="N15" i="41"/>
  <c r="K15" i="41"/>
  <c r="J15" i="41"/>
  <c r="H15" i="41"/>
  <c r="G15" i="41"/>
  <c r="F15" i="41"/>
  <c r="D15" i="41"/>
  <c r="C15" i="41"/>
  <c r="AE11" i="41"/>
  <c r="AD11" i="41"/>
  <c r="AA11" i="41"/>
  <c r="Z11" i="41"/>
  <c r="W11" i="41"/>
  <c r="V11" i="41"/>
  <c r="S11" i="41"/>
  <c r="R11" i="41"/>
  <c r="O11" i="41"/>
  <c r="N11" i="41"/>
  <c r="K11" i="41"/>
  <c r="J11" i="41"/>
  <c r="G11" i="41"/>
  <c r="F11" i="41"/>
  <c r="D11" i="41"/>
  <c r="C11" i="41"/>
  <c r="AF16" i="41" l="1"/>
  <c r="AG16" i="41"/>
  <c r="AD23" i="41"/>
  <c r="AD32" i="41" s="1"/>
  <c r="AF6" i="41"/>
  <c r="O23" i="41"/>
  <c r="O32" i="41" s="1"/>
  <c r="J23" i="41"/>
  <c r="J32" i="41" s="1"/>
  <c r="N23" i="41"/>
  <c r="N32" i="41" s="1"/>
  <c r="G23" i="41"/>
  <c r="G32" i="41" s="1"/>
  <c r="R23" i="41"/>
  <c r="R32" i="41" s="1"/>
  <c r="AG31" i="41"/>
  <c r="AA23" i="41"/>
  <c r="AA32" i="41" s="1"/>
  <c r="K23" i="41"/>
  <c r="K32" i="41" s="1"/>
  <c r="F23" i="41"/>
  <c r="F32" i="41" s="1"/>
  <c r="C23" i="41"/>
  <c r="C32" i="41" s="1"/>
  <c r="Z23" i="41"/>
  <c r="Z32" i="41" s="1"/>
  <c r="AF12" i="41"/>
  <c r="AE23" i="41"/>
  <c r="AE32" i="41" s="1"/>
  <c r="V23" i="41"/>
  <c r="V32" i="41" s="1"/>
  <c r="AF31" i="41"/>
  <c r="S23" i="41"/>
  <c r="S32" i="41" s="1"/>
  <c r="W23" i="41"/>
  <c r="W32" i="41" s="1"/>
  <c r="AG12" i="41"/>
  <c r="D23" i="41"/>
  <c r="D32" i="41" s="1"/>
  <c r="AF23" i="41" l="1"/>
  <c r="AG32" i="41"/>
  <c r="AG23" i="41"/>
  <c r="AF32" i="41"/>
</calcChain>
</file>

<file path=xl/sharedStrings.xml><?xml version="1.0" encoding="utf-8"?>
<sst xmlns="http://schemas.openxmlformats.org/spreadsheetml/2006/main" count="135" uniqueCount="102">
  <si>
    <r>
      <rPr>
        <sz val="8"/>
        <rFont val="Gulim"/>
        <family val="2"/>
        <charset val="129"/>
      </rPr>
      <t>學年</t>
    </r>
  </si>
  <si>
    <r>
      <rPr>
        <b/>
        <sz val="10"/>
        <rFont val="Gulim"/>
        <family val="2"/>
        <charset val="129"/>
      </rPr>
      <t>第一學年</t>
    </r>
    <phoneticPr fontId="5" type="noConversion"/>
  </si>
  <si>
    <r>
      <rPr>
        <b/>
        <sz val="10"/>
        <rFont val="Gulim"/>
        <family val="2"/>
        <charset val="129"/>
      </rPr>
      <t>第</t>
    </r>
    <r>
      <rPr>
        <b/>
        <sz val="10"/>
        <rFont val="Times New Roman"/>
        <family val="1"/>
      </rPr>
      <t xml:space="preserve"> </t>
    </r>
    <r>
      <rPr>
        <b/>
        <sz val="10"/>
        <rFont val="Gulim"/>
        <family val="2"/>
        <charset val="129"/>
      </rPr>
      <t>二</t>
    </r>
    <r>
      <rPr>
        <b/>
        <sz val="10"/>
        <rFont val="Times New Roman"/>
        <family val="1"/>
      </rPr>
      <t xml:space="preserve"> </t>
    </r>
    <r>
      <rPr>
        <b/>
        <sz val="10"/>
        <rFont val="Gulim"/>
        <family val="2"/>
        <charset val="129"/>
      </rPr>
      <t>學</t>
    </r>
    <r>
      <rPr>
        <b/>
        <sz val="10"/>
        <rFont val="Times New Roman"/>
        <family val="1"/>
      </rPr>
      <t xml:space="preserve">  </t>
    </r>
    <r>
      <rPr>
        <b/>
        <sz val="10"/>
        <rFont val="Gulim"/>
        <family val="2"/>
        <charset val="129"/>
      </rPr>
      <t>年</t>
    </r>
    <phoneticPr fontId="1" type="noConversion"/>
  </si>
  <si>
    <r>
      <rPr>
        <b/>
        <sz val="10"/>
        <rFont val="Gulim"/>
        <family val="2"/>
        <charset val="129"/>
      </rPr>
      <t>第</t>
    </r>
    <r>
      <rPr>
        <b/>
        <sz val="10"/>
        <rFont val="Times New Roman"/>
        <family val="1"/>
      </rPr>
      <t xml:space="preserve">  </t>
    </r>
    <r>
      <rPr>
        <b/>
        <sz val="10"/>
        <rFont val="Gulim"/>
        <family val="2"/>
        <charset val="129"/>
      </rPr>
      <t>三</t>
    </r>
    <r>
      <rPr>
        <b/>
        <sz val="10"/>
        <rFont val="Times New Roman"/>
        <family val="1"/>
      </rPr>
      <t xml:space="preserve">  </t>
    </r>
    <r>
      <rPr>
        <b/>
        <sz val="10"/>
        <rFont val="Gulim"/>
        <family val="2"/>
        <charset val="129"/>
      </rPr>
      <t>學</t>
    </r>
    <r>
      <rPr>
        <b/>
        <sz val="10"/>
        <rFont val="Times New Roman"/>
        <family val="1"/>
      </rPr>
      <t xml:space="preserve">  </t>
    </r>
    <r>
      <rPr>
        <b/>
        <sz val="10"/>
        <rFont val="Gulim"/>
        <family val="2"/>
        <charset val="129"/>
      </rPr>
      <t>年</t>
    </r>
    <phoneticPr fontId="1" type="noConversion"/>
  </si>
  <si>
    <r>
      <rPr>
        <b/>
        <sz val="10"/>
        <rFont val="Gulim"/>
        <family val="2"/>
        <charset val="129"/>
      </rPr>
      <t>第</t>
    </r>
    <r>
      <rPr>
        <b/>
        <sz val="10"/>
        <rFont val="Times New Roman"/>
        <family val="1"/>
      </rPr>
      <t xml:space="preserve">  </t>
    </r>
    <r>
      <rPr>
        <b/>
        <sz val="10"/>
        <rFont val="Gulim"/>
        <family val="2"/>
        <charset val="129"/>
      </rPr>
      <t>四</t>
    </r>
    <r>
      <rPr>
        <b/>
        <sz val="10"/>
        <rFont val="Times New Roman"/>
        <family val="1"/>
      </rPr>
      <t xml:space="preserve">  </t>
    </r>
    <r>
      <rPr>
        <b/>
        <sz val="10"/>
        <rFont val="Gulim"/>
        <family val="2"/>
        <charset val="129"/>
      </rPr>
      <t>學</t>
    </r>
    <r>
      <rPr>
        <b/>
        <sz val="10"/>
        <rFont val="Times New Roman"/>
        <family val="1"/>
      </rPr>
      <t xml:space="preserve">  </t>
    </r>
    <r>
      <rPr>
        <b/>
        <sz val="10"/>
        <rFont val="Gulim"/>
        <family val="2"/>
        <charset val="129"/>
      </rPr>
      <t>年</t>
    </r>
    <phoneticPr fontId="1" type="noConversion"/>
  </si>
  <si>
    <r>
      <rPr>
        <sz val="8"/>
        <rFont val="Gulim"/>
        <family val="2"/>
        <charset val="129"/>
      </rPr>
      <t>小計</t>
    </r>
  </si>
  <si>
    <r>
      <rPr>
        <sz val="8"/>
        <rFont val="Gulim"/>
        <family val="2"/>
        <charset val="129"/>
      </rPr>
      <t>學期</t>
    </r>
  </si>
  <si>
    <r>
      <rPr>
        <sz val="8"/>
        <rFont val="Gulim"/>
        <family val="2"/>
        <charset val="129"/>
      </rPr>
      <t>下學期</t>
    </r>
  </si>
  <si>
    <r>
      <rPr>
        <sz val="8"/>
        <rFont val="Gulim"/>
        <family val="2"/>
        <charset val="129"/>
      </rPr>
      <t>上學期</t>
    </r>
  </si>
  <si>
    <r>
      <rPr>
        <sz val="8"/>
        <rFont val="Gulim"/>
        <family val="2"/>
        <charset val="129"/>
      </rPr>
      <t>科</t>
    </r>
    <r>
      <rPr>
        <sz val="8"/>
        <rFont val="Times New Roman"/>
        <family val="1"/>
      </rPr>
      <t xml:space="preserve">  </t>
    </r>
    <r>
      <rPr>
        <sz val="8"/>
        <rFont val="Gulim"/>
        <family val="2"/>
        <charset val="129"/>
      </rPr>
      <t>目</t>
    </r>
  </si>
  <si>
    <r>
      <rPr>
        <sz val="8"/>
        <rFont val="Gulim"/>
        <family val="2"/>
        <charset val="129"/>
      </rPr>
      <t>學分</t>
    </r>
  </si>
  <si>
    <r>
      <rPr>
        <sz val="8"/>
        <rFont val="Gulim"/>
        <family val="2"/>
        <charset val="129"/>
      </rPr>
      <t>時數</t>
    </r>
  </si>
  <si>
    <r>
      <rPr>
        <sz val="6"/>
        <rFont val="Gulim"/>
        <family val="2"/>
        <charset val="129"/>
      </rPr>
      <t>代碼</t>
    </r>
  </si>
  <si>
    <r>
      <rPr>
        <sz val="8"/>
        <rFont val="Gulim"/>
        <family val="2"/>
        <charset val="129"/>
      </rPr>
      <t>時數</t>
    </r>
    <phoneticPr fontId="1" type="noConversion"/>
  </si>
  <si>
    <r>
      <rPr>
        <sz val="10"/>
        <rFont val="Gulim"/>
        <family val="2"/>
        <charset val="129"/>
      </rPr>
      <t>基礎、通識課程</t>
    </r>
    <phoneticPr fontId="5" type="noConversion"/>
  </si>
  <si>
    <r>
      <rPr>
        <sz val="12"/>
        <rFont val="Gulim"/>
        <family val="2"/>
        <charset val="129"/>
      </rPr>
      <t>國文</t>
    </r>
    <r>
      <rPr>
        <sz val="12"/>
        <rFont val="Times New Roman"/>
        <family val="1"/>
      </rPr>
      <t>(</t>
    </r>
    <r>
      <rPr>
        <sz val="12"/>
        <rFont val="Gulim"/>
        <family val="2"/>
        <charset val="129"/>
      </rPr>
      <t>一</t>
    </r>
    <r>
      <rPr>
        <sz val="12"/>
        <rFont val="Times New Roman"/>
        <family val="1"/>
      </rPr>
      <t>)</t>
    </r>
    <phoneticPr fontId="1" type="noConversion"/>
  </si>
  <si>
    <r>
      <rPr>
        <sz val="12"/>
        <rFont val="Gulim"/>
        <family val="2"/>
        <charset val="129"/>
      </rPr>
      <t>國文</t>
    </r>
    <r>
      <rPr>
        <sz val="12"/>
        <rFont val="Times New Roman"/>
        <family val="1"/>
      </rPr>
      <t>(</t>
    </r>
    <r>
      <rPr>
        <sz val="12"/>
        <rFont val="Gulim"/>
        <family val="2"/>
        <charset val="129"/>
      </rPr>
      <t>二</t>
    </r>
    <r>
      <rPr>
        <sz val="12"/>
        <rFont val="Times New Roman"/>
        <family val="1"/>
      </rPr>
      <t>)</t>
    </r>
    <phoneticPr fontId="5" type="noConversion"/>
  </si>
  <si>
    <r>
      <rPr>
        <sz val="12"/>
        <rFont val="Gulim"/>
        <family val="2"/>
        <charset val="129"/>
      </rPr>
      <t>英語聽講練習</t>
    </r>
    <r>
      <rPr>
        <sz val="12"/>
        <rFont val="Times New Roman"/>
        <family val="1"/>
      </rPr>
      <t>(</t>
    </r>
    <r>
      <rPr>
        <sz val="12"/>
        <rFont val="Gulim"/>
        <family val="2"/>
        <charset val="129"/>
      </rPr>
      <t>二</t>
    </r>
    <r>
      <rPr>
        <sz val="12"/>
        <rFont val="Times New Roman"/>
        <family val="1"/>
      </rPr>
      <t>)</t>
    </r>
    <phoneticPr fontId="1" type="noConversion"/>
  </si>
  <si>
    <r>
      <rPr>
        <sz val="12"/>
        <rFont val="Gulim"/>
        <family val="2"/>
        <charset val="129"/>
      </rPr>
      <t>科技英文</t>
    </r>
    <phoneticPr fontId="1" type="noConversion"/>
  </si>
  <si>
    <r>
      <rPr>
        <sz val="12"/>
        <rFont val="Gulim"/>
        <family val="2"/>
        <charset val="129"/>
      </rPr>
      <t>英文</t>
    </r>
    <r>
      <rPr>
        <sz val="12"/>
        <rFont val="Times New Roman"/>
        <family val="1"/>
      </rPr>
      <t>(</t>
    </r>
    <r>
      <rPr>
        <sz val="12"/>
        <rFont val="Gulim"/>
        <family val="2"/>
        <charset val="129"/>
      </rPr>
      <t>一</t>
    </r>
    <r>
      <rPr>
        <sz val="12"/>
        <rFont val="Times New Roman"/>
        <family val="1"/>
      </rPr>
      <t>)</t>
    </r>
    <r>
      <rPr>
        <sz val="12"/>
        <color indexed="12"/>
        <rFont val="標楷體"/>
        <family val="4"/>
        <charset val="136"/>
      </rPr>
      <t/>
    </r>
    <phoneticPr fontId="1" type="noConversion"/>
  </si>
  <si>
    <r>
      <rPr>
        <sz val="12"/>
        <rFont val="Gulim"/>
        <family val="2"/>
        <charset val="129"/>
      </rPr>
      <t>英文</t>
    </r>
    <r>
      <rPr>
        <sz val="12"/>
        <rFont val="Times New Roman"/>
        <family val="1"/>
      </rPr>
      <t>(</t>
    </r>
    <r>
      <rPr>
        <sz val="12"/>
        <rFont val="Gulim"/>
        <family val="2"/>
        <charset val="129"/>
      </rPr>
      <t>二</t>
    </r>
    <r>
      <rPr>
        <sz val="12"/>
        <rFont val="Times New Roman"/>
        <family val="1"/>
      </rPr>
      <t>)</t>
    </r>
    <r>
      <rPr>
        <sz val="12"/>
        <color indexed="12"/>
        <rFont val="標楷體"/>
        <family val="4"/>
        <charset val="136"/>
      </rPr>
      <t/>
    </r>
    <phoneticPr fontId="1" type="noConversion"/>
  </si>
  <si>
    <r>
      <rPr>
        <sz val="12"/>
        <rFont val="Gulim"/>
        <family val="2"/>
        <charset val="129"/>
      </rPr>
      <t>通識課程</t>
    </r>
    <r>
      <rPr>
        <sz val="12"/>
        <rFont val="Times New Roman"/>
        <family val="1"/>
      </rPr>
      <t>(</t>
    </r>
    <r>
      <rPr>
        <sz val="12"/>
        <rFont val="Gulim"/>
        <family val="2"/>
        <charset val="129"/>
      </rPr>
      <t>一</t>
    </r>
    <r>
      <rPr>
        <sz val="12"/>
        <rFont val="Times New Roman"/>
        <family val="1"/>
      </rPr>
      <t>)</t>
    </r>
    <phoneticPr fontId="1" type="noConversion"/>
  </si>
  <si>
    <r>
      <rPr>
        <sz val="10"/>
        <rFont val="Gulim"/>
        <family val="2"/>
        <charset val="129"/>
      </rPr>
      <t>通識課程</t>
    </r>
    <r>
      <rPr>
        <sz val="10"/>
        <rFont val="Times New Roman"/>
        <family val="1"/>
      </rPr>
      <t>(</t>
    </r>
    <r>
      <rPr>
        <sz val="10"/>
        <rFont val="Gulim"/>
        <family val="2"/>
        <charset val="129"/>
      </rPr>
      <t>二</t>
    </r>
    <r>
      <rPr>
        <sz val="10"/>
        <rFont val="Times New Roman"/>
        <family val="1"/>
      </rPr>
      <t>)</t>
    </r>
    <phoneticPr fontId="1" type="noConversion"/>
  </si>
  <si>
    <r>
      <rPr>
        <sz val="12"/>
        <rFont val="Gulim"/>
        <family val="2"/>
        <charset val="129"/>
      </rPr>
      <t>通識課程</t>
    </r>
    <r>
      <rPr>
        <sz val="12"/>
        <rFont val="Times New Roman"/>
        <family val="1"/>
      </rPr>
      <t>(</t>
    </r>
    <r>
      <rPr>
        <sz val="12"/>
        <rFont val="Gulim"/>
        <family val="2"/>
        <charset val="129"/>
      </rPr>
      <t>三</t>
    </r>
    <r>
      <rPr>
        <sz val="12"/>
        <rFont val="Times New Roman"/>
        <family val="1"/>
      </rPr>
      <t>)</t>
    </r>
    <phoneticPr fontId="1" type="noConversion"/>
  </si>
  <si>
    <r>
      <rPr>
        <b/>
        <sz val="12"/>
        <rFont val="Gulim"/>
        <family val="2"/>
        <charset val="129"/>
      </rPr>
      <t>小計</t>
    </r>
    <phoneticPr fontId="1" type="noConversion"/>
  </si>
  <si>
    <r>
      <rPr>
        <sz val="10"/>
        <rFont val="Gulim"/>
        <family val="2"/>
        <charset val="129"/>
      </rPr>
      <t xml:space="preserve">合作廠商
專業實習
</t>
    </r>
    <r>
      <rPr>
        <sz val="10"/>
        <rFont val="Times New Roman"/>
        <family val="1"/>
      </rPr>
      <t>(</t>
    </r>
    <r>
      <rPr>
        <sz val="10"/>
        <rFont val="Gulim"/>
        <family val="2"/>
        <charset val="129"/>
      </rPr>
      <t>系必修</t>
    </r>
    <r>
      <rPr>
        <sz val="10"/>
        <rFont val="Times New Roman"/>
        <family val="1"/>
      </rPr>
      <t>)</t>
    </r>
    <phoneticPr fontId="1" type="noConversion"/>
  </si>
  <si>
    <r>
      <rPr>
        <sz val="12"/>
        <rFont val="Gulim"/>
        <family val="2"/>
        <charset val="129"/>
      </rPr>
      <t>職場實習</t>
    </r>
    <r>
      <rPr>
        <sz val="12"/>
        <rFont val="Times New Roman"/>
        <family val="1"/>
      </rPr>
      <t>(</t>
    </r>
    <r>
      <rPr>
        <sz val="12"/>
        <rFont val="Gulim"/>
        <family val="2"/>
        <charset val="129"/>
      </rPr>
      <t>一</t>
    </r>
    <r>
      <rPr>
        <sz val="12"/>
        <rFont val="Times New Roman"/>
        <family val="1"/>
      </rPr>
      <t>)</t>
    </r>
  </si>
  <si>
    <r>
      <rPr>
        <sz val="12"/>
        <rFont val="Gulim"/>
        <family val="2"/>
        <charset val="129"/>
      </rPr>
      <t>職場實習</t>
    </r>
    <r>
      <rPr>
        <sz val="12"/>
        <rFont val="Times New Roman"/>
        <family val="1"/>
      </rPr>
      <t>(</t>
    </r>
    <r>
      <rPr>
        <sz val="12"/>
        <rFont val="Gulim"/>
        <family val="2"/>
        <charset val="129"/>
      </rPr>
      <t>二</t>
    </r>
    <r>
      <rPr>
        <sz val="12"/>
        <rFont val="Times New Roman"/>
        <family val="1"/>
      </rPr>
      <t>)</t>
    </r>
  </si>
  <si>
    <r>
      <rPr>
        <sz val="12"/>
        <rFont val="Gulim"/>
        <family val="2"/>
        <charset val="129"/>
      </rPr>
      <t>職場實習</t>
    </r>
    <r>
      <rPr>
        <sz val="12"/>
        <rFont val="Times New Roman"/>
        <family val="1"/>
      </rPr>
      <t>(</t>
    </r>
    <r>
      <rPr>
        <sz val="12"/>
        <rFont val="Gulim"/>
        <family val="2"/>
        <charset val="129"/>
      </rPr>
      <t>三</t>
    </r>
    <r>
      <rPr>
        <sz val="12"/>
        <rFont val="Times New Roman"/>
        <family val="1"/>
      </rPr>
      <t>)</t>
    </r>
  </si>
  <si>
    <r>
      <rPr>
        <sz val="12"/>
        <rFont val="Gulim"/>
        <family val="2"/>
        <charset val="129"/>
      </rPr>
      <t>職場實習</t>
    </r>
    <r>
      <rPr>
        <sz val="12"/>
        <rFont val="Times New Roman"/>
        <family val="1"/>
      </rPr>
      <t>(</t>
    </r>
    <r>
      <rPr>
        <sz val="12"/>
        <rFont val="Gulim"/>
        <family val="2"/>
        <charset val="129"/>
      </rPr>
      <t>四</t>
    </r>
    <r>
      <rPr>
        <sz val="12"/>
        <rFont val="Times New Roman"/>
        <family val="1"/>
      </rPr>
      <t>)</t>
    </r>
  </si>
  <si>
    <r>
      <rPr>
        <sz val="12"/>
        <rFont val="Gulim"/>
        <family val="2"/>
        <charset val="129"/>
      </rPr>
      <t>職場實習</t>
    </r>
    <r>
      <rPr>
        <sz val="12"/>
        <rFont val="Times New Roman"/>
        <family val="1"/>
      </rPr>
      <t>(</t>
    </r>
    <r>
      <rPr>
        <sz val="12"/>
        <rFont val="Gulim"/>
        <family val="2"/>
        <charset val="129"/>
      </rPr>
      <t>五</t>
    </r>
    <r>
      <rPr>
        <sz val="12"/>
        <rFont val="Times New Roman"/>
        <family val="1"/>
      </rPr>
      <t>)</t>
    </r>
  </si>
  <si>
    <r>
      <rPr>
        <sz val="12"/>
        <rFont val="Gulim"/>
        <family val="2"/>
        <charset val="129"/>
      </rPr>
      <t>職場實習</t>
    </r>
    <r>
      <rPr>
        <sz val="12"/>
        <rFont val="Times New Roman"/>
        <family val="1"/>
      </rPr>
      <t>(</t>
    </r>
    <r>
      <rPr>
        <sz val="12"/>
        <rFont val="Gulim"/>
        <family val="2"/>
        <charset val="129"/>
      </rPr>
      <t>六</t>
    </r>
    <r>
      <rPr>
        <sz val="12"/>
        <rFont val="Times New Roman"/>
        <family val="1"/>
      </rPr>
      <t>)</t>
    </r>
  </si>
  <si>
    <r>
      <rPr>
        <sz val="12"/>
        <rFont val="Gulim"/>
        <family val="2"/>
        <charset val="129"/>
      </rPr>
      <t>職場實習</t>
    </r>
    <r>
      <rPr>
        <sz val="12"/>
        <rFont val="Times New Roman"/>
        <family val="1"/>
      </rPr>
      <t>(</t>
    </r>
    <r>
      <rPr>
        <sz val="12"/>
        <rFont val="Gulim"/>
        <family val="2"/>
        <charset val="129"/>
      </rPr>
      <t>七</t>
    </r>
    <r>
      <rPr>
        <sz val="12"/>
        <rFont val="Times New Roman"/>
        <family val="1"/>
      </rPr>
      <t>)</t>
    </r>
  </si>
  <si>
    <r>
      <rPr>
        <sz val="12"/>
        <rFont val="Gulim"/>
        <family val="2"/>
        <charset val="129"/>
      </rPr>
      <t>職場實習</t>
    </r>
    <r>
      <rPr>
        <sz val="12"/>
        <rFont val="Times New Roman"/>
        <family val="1"/>
      </rPr>
      <t>(</t>
    </r>
    <r>
      <rPr>
        <sz val="12"/>
        <rFont val="Gulim"/>
        <family val="2"/>
        <charset val="129"/>
      </rPr>
      <t>八</t>
    </r>
    <r>
      <rPr>
        <sz val="12"/>
        <rFont val="Times New Roman"/>
        <family val="1"/>
      </rPr>
      <t>)</t>
    </r>
  </si>
  <si>
    <r>
      <rPr>
        <sz val="10"/>
        <rFont val="Gulim"/>
        <family val="2"/>
        <charset val="129"/>
      </rPr>
      <t>系專業必修科目</t>
    </r>
    <phoneticPr fontId="1" type="noConversion"/>
  </si>
  <si>
    <r>
      <rPr>
        <b/>
        <sz val="12"/>
        <rFont val="Gulim"/>
        <family val="2"/>
        <charset val="129"/>
      </rPr>
      <t>小計</t>
    </r>
    <phoneticPr fontId="1" type="noConversion"/>
  </si>
  <si>
    <r>
      <rPr>
        <sz val="10"/>
        <rFont val="Gulim"/>
        <family val="2"/>
        <charset val="129"/>
      </rPr>
      <t>校、系必修科目</t>
    </r>
    <r>
      <rPr>
        <sz val="10"/>
        <rFont val="Times New Roman"/>
        <family val="1"/>
      </rPr>
      <t xml:space="preserve">  </t>
    </r>
    <r>
      <rPr>
        <sz val="10"/>
        <rFont val="Gulim"/>
        <family val="2"/>
        <charset val="129"/>
      </rPr>
      <t>小計</t>
    </r>
    <phoneticPr fontId="1" type="noConversion"/>
  </si>
  <si>
    <r>
      <rPr>
        <sz val="10"/>
        <rFont val="Gulim"/>
        <family val="2"/>
        <charset val="129"/>
      </rPr>
      <t>系專業選修科目</t>
    </r>
    <phoneticPr fontId="1" type="noConversion"/>
  </si>
  <si>
    <r>
      <rPr>
        <sz val="12"/>
        <rFont val="Gulim"/>
        <family val="2"/>
        <charset val="129"/>
      </rPr>
      <t>非傳統加工及實習</t>
    </r>
    <phoneticPr fontId="5" type="noConversion"/>
  </si>
  <si>
    <r>
      <rPr>
        <sz val="12"/>
        <rFont val="Gulim"/>
        <family val="2"/>
        <charset val="129"/>
      </rPr>
      <t>工業安全與衛生</t>
    </r>
    <phoneticPr fontId="5" type="noConversion"/>
  </si>
  <si>
    <r>
      <rPr>
        <sz val="12"/>
        <rFont val="Gulim"/>
        <family val="2"/>
        <charset val="129"/>
      </rPr>
      <t>工具機</t>
    </r>
    <r>
      <rPr>
        <sz val="12"/>
        <rFont val="Microsoft JhengHei UI"/>
        <family val="2"/>
        <charset val="136"/>
      </rPr>
      <t>概</t>
    </r>
    <r>
      <rPr>
        <sz val="12"/>
        <rFont val="Gulim"/>
        <family val="2"/>
        <charset val="129"/>
      </rPr>
      <t>論</t>
    </r>
    <phoneticPr fontId="1" type="noConversion"/>
  </si>
  <si>
    <r>
      <rPr>
        <sz val="12"/>
        <rFont val="Gulim"/>
        <family val="2"/>
        <charset val="129"/>
      </rPr>
      <t>切削學</t>
    </r>
    <phoneticPr fontId="1" type="noConversion"/>
  </si>
  <si>
    <r>
      <rPr>
        <sz val="12"/>
        <rFont val="Gulim"/>
        <family val="2"/>
        <charset val="129"/>
      </rPr>
      <t>精密機械</t>
    </r>
    <phoneticPr fontId="1" type="noConversion"/>
  </si>
  <si>
    <r>
      <rPr>
        <sz val="12"/>
        <rFont val="Gulim"/>
        <family val="2"/>
        <charset val="129"/>
      </rPr>
      <t>金屬成形設計與分析</t>
    </r>
    <phoneticPr fontId="1" type="noConversion"/>
  </si>
  <si>
    <r>
      <rPr>
        <sz val="12"/>
        <rFont val="Gulim"/>
        <family val="2"/>
        <charset val="129"/>
      </rPr>
      <t>創意性機構設計</t>
    </r>
    <phoneticPr fontId="5" type="noConversion"/>
  </si>
  <si>
    <r>
      <rPr>
        <sz val="9"/>
        <rFont val="Gulim"/>
        <family val="2"/>
        <charset val="129"/>
      </rPr>
      <t>至少選修</t>
    </r>
    <phoneticPr fontId="1" type="noConversion"/>
  </si>
  <si>
    <r>
      <rPr>
        <sz val="12"/>
        <rFont val="Gulim"/>
        <family val="2"/>
        <charset val="129"/>
      </rPr>
      <t>計算機程式</t>
    </r>
    <phoneticPr fontId="5" type="noConversion"/>
  </si>
  <si>
    <r>
      <rPr>
        <sz val="12"/>
        <rFont val="Gulim"/>
        <family val="2"/>
        <charset val="129"/>
      </rPr>
      <t>模具學</t>
    </r>
    <phoneticPr fontId="1" type="noConversion"/>
  </si>
  <si>
    <r>
      <rPr>
        <sz val="12"/>
        <rFont val="Microsoft JhengHei UI"/>
        <family val="2"/>
        <charset val="136"/>
      </rPr>
      <t>焊</t>
    </r>
    <r>
      <rPr>
        <sz val="12"/>
        <rFont val="Gulim"/>
        <family val="2"/>
        <charset val="129"/>
      </rPr>
      <t>接工程</t>
    </r>
    <phoneticPr fontId="5" type="noConversion"/>
  </si>
  <si>
    <r>
      <rPr>
        <sz val="12"/>
        <rFont val="Gulim"/>
        <family val="2"/>
        <charset val="129"/>
      </rPr>
      <t>電腦輔助模具工程</t>
    </r>
    <phoneticPr fontId="1" type="noConversion"/>
  </si>
  <si>
    <r>
      <rPr>
        <sz val="12"/>
        <rFont val="Gulim"/>
        <family val="2"/>
        <charset val="129"/>
      </rPr>
      <t>塑性加工學</t>
    </r>
    <phoneticPr fontId="1" type="noConversion"/>
  </si>
  <si>
    <r>
      <rPr>
        <sz val="12"/>
        <rFont val="Gulim"/>
        <family val="2"/>
        <charset val="129"/>
      </rPr>
      <t>電腦整合設計與製造</t>
    </r>
    <phoneticPr fontId="5" type="noConversion"/>
  </si>
  <si>
    <r>
      <rPr>
        <sz val="12"/>
        <rFont val="Gulim"/>
        <family val="2"/>
        <charset val="129"/>
      </rPr>
      <t>塑膠模具設計與分析</t>
    </r>
    <phoneticPr fontId="1" type="noConversion"/>
  </si>
  <si>
    <r>
      <rPr>
        <sz val="12"/>
        <rFont val="Gulim"/>
        <family val="2"/>
        <charset val="129"/>
      </rPr>
      <t>學</t>
    </r>
    <phoneticPr fontId="5" type="noConversion"/>
  </si>
  <si>
    <r>
      <rPr>
        <sz val="12"/>
        <rFont val="Gulim"/>
        <family val="2"/>
        <charset val="129"/>
      </rPr>
      <t>分</t>
    </r>
    <phoneticPr fontId="5" type="noConversion"/>
  </si>
  <si>
    <r>
      <t xml:space="preserve">     </t>
    </r>
    <r>
      <rPr>
        <sz val="10"/>
        <rFont val="Gulim"/>
        <family val="2"/>
        <charset val="129"/>
      </rPr>
      <t>小計</t>
    </r>
    <phoneticPr fontId="1" type="noConversion"/>
  </si>
  <si>
    <r>
      <rPr>
        <b/>
        <sz val="12"/>
        <rFont val="Gulim"/>
        <family val="2"/>
        <charset val="129"/>
      </rPr>
      <t>合計</t>
    </r>
  </si>
  <si>
    <r>
      <rPr>
        <sz val="10"/>
        <rFont val="Gulim"/>
        <family val="2"/>
        <charset val="129"/>
      </rPr>
      <t>備</t>
    </r>
    <r>
      <rPr>
        <sz val="10"/>
        <rFont val="Times New Roman"/>
        <family val="1"/>
      </rPr>
      <t xml:space="preserve">       </t>
    </r>
    <r>
      <rPr>
        <sz val="10"/>
        <rFont val="Gulim"/>
        <family val="2"/>
        <charset val="129"/>
      </rPr>
      <t>註</t>
    </r>
    <phoneticPr fontId="1" type="noConversion"/>
  </si>
  <si>
    <r>
      <rPr>
        <sz val="10"/>
        <rFont val="Gulim"/>
        <family val="2"/>
        <charset val="129"/>
      </rPr>
      <t>（</t>
    </r>
    <r>
      <rPr>
        <sz val="10"/>
        <rFont val="Times New Roman"/>
        <family val="1"/>
      </rPr>
      <t>2</t>
    </r>
    <r>
      <rPr>
        <sz val="10"/>
        <rFont val="Gulim"/>
        <family val="2"/>
        <charset val="129"/>
      </rPr>
      <t>）選修外系之專業課程至多可計入</t>
    </r>
    <r>
      <rPr>
        <sz val="10"/>
        <rFont val="Times New Roman"/>
        <family val="1"/>
      </rPr>
      <t>12</t>
    </r>
    <r>
      <rPr>
        <sz val="10"/>
        <rFont val="Gulim"/>
        <family val="2"/>
        <charset val="129"/>
      </rPr>
      <t>學分</t>
    </r>
    <r>
      <rPr>
        <sz val="10"/>
        <rFont val="Microsoft JhengHei UI"/>
        <family val="2"/>
        <charset val="136"/>
      </rPr>
      <t>為</t>
    </r>
    <r>
      <rPr>
        <sz val="10"/>
        <rFont val="Gulim"/>
        <family val="2"/>
        <charset val="129"/>
      </rPr>
      <t>畢業學分。</t>
    </r>
    <phoneticPr fontId="5" type="noConversion"/>
  </si>
  <si>
    <r>
      <rPr>
        <sz val="10"/>
        <rFont val="Gulim"/>
        <family val="2"/>
        <charset val="129"/>
      </rPr>
      <t>（</t>
    </r>
    <r>
      <rPr>
        <sz val="10"/>
        <rFont val="Times New Roman"/>
        <family val="1"/>
      </rPr>
      <t>3</t>
    </r>
    <r>
      <rPr>
        <sz val="10"/>
        <rFont val="Gulim"/>
        <family val="2"/>
        <charset val="129"/>
      </rPr>
      <t>）職場實習</t>
    </r>
    <r>
      <rPr>
        <sz val="10"/>
        <rFont val="Times New Roman"/>
        <family val="1"/>
      </rPr>
      <t>(</t>
    </r>
    <r>
      <rPr>
        <sz val="10"/>
        <rFont val="Gulim"/>
        <family val="2"/>
        <charset val="129"/>
      </rPr>
      <t>一</t>
    </r>
    <r>
      <rPr>
        <sz val="10"/>
        <rFont val="Times New Roman"/>
        <family val="1"/>
      </rPr>
      <t>)~(</t>
    </r>
    <r>
      <rPr>
        <sz val="10"/>
        <rFont val="Gulim"/>
        <family val="2"/>
        <charset val="129"/>
      </rPr>
      <t>八</t>
    </r>
    <r>
      <rPr>
        <sz val="10"/>
        <rFont val="Times New Roman"/>
        <family val="1"/>
      </rPr>
      <t>)</t>
    </r>
    <r>
      <rPr>
        <sz val="10"/>
        <rFont val="Microsoft JhengHei UI"/>
        <family val="2"/>
        <charset val="136"/>
      </rPr>
      <t>為</t>
    </r>
    <r>
      <rPr>
        <sz val="10"/>
        <rFont val="Gulim"/>
        <family val="2"/>
        <charset val="129"/>
      </rPr>
      <t>必修課程，除經由委員會認定特殊狀況可以修習專業選修科目來補足職場實習的學分外，學生於畢業前應至企業就業滿八個學期。</t>
    </r>
    <phoneticPr fontId="1" type="noConversion"/>
  </si>
  <si>
    <r>
      <rPr>
        <sz val="12"/>
        <rFont val="Gulim"/>
        <family val="2"/>
        <charset val="129"/>
      </rPr>
      <t>英語聽講練習</t>
    </r>
    <r>
      <rPr>
        <sz val="12"/>
        <rFont val="Times New Roman"/>
        <family val="1"/>
      </rPr>
      <t>(</t>
    </r>
    <r>
      <rPr>
        <sz val="12"/>
        <rFont val="Gulim"/>
        <family val="2"/>
        <charset val="129"/>
      </rPr>
      <t>一</t>
    </r>
    <r>
      <rPr>
        <sz val="12"/>
        <rFont val="Times New Roman"/>
        <family val="1"/>
      </rPr>
      <t>)</t>
    </r>
    <phoneticPr fontId="5" type="noConversion"/>
  </si>
  <si>
    <t>熱力學</t>
  </si>
  <si>
    <t>流體力學</t>
  </si>
  <si>
    <t>電腦輔助工程分析</t>
    <phoneticPr fontId="5" type="noConversion"/>
  </si>
  <si>
    <t>精密機械設計</t>
    <phoneticPr fontId="5" type="noConversion"/>
  </si>
  <si>
    <t>材料科技</t>
    <phoneticPr fontId="5" type="noConversion"/>
  </si>
  <si>
    <r>
      <rPr>
        <sz val="10"/>
        <rFont val="Gulim"/>
        <family val="2"/>
        <charset val="129"/>
      </rPr>
      <t>（</t>
    </r>
    <r>
      <rPr>
        <sz val="10"/>
        <rFont val="Times New Roman"/>
        <family val="1"/>
      </rPr>
      <t>1</t>
    </r>
    <r>
      <rPr>
        <sz val="10"/>
        <rFont val="Gulim"/>
        <family val="2"/>
        <charset val="129"/>
      </rPr>
      <t>）畢業學分至少</t>
    </r>
    <r>
      <rPr>
        <sz val="10"/>
        <rFont val="Times New Roman"/>
        <family val="1"/>
      </rPr>
      <t>128</t>
    </r>
    <r>
      <rPr>
        <sz val="10"/>
        <rFont val="Gulim"/>
        <family val="2"/>
        <charset val="129"/>
      </rPr>
      <t>學分，其中通識及專業必修合計</t>
    </r>
    <r>
      <rPr>
        <sz val="10"/>
        <rFont val="Times New Roman"/>
        <family val="1"/>
      </rPr>
      <t>96</t>
    </r>
    <r>
      <rPr>
        <sz val="10"/>
        <rFont val="Gulim"/>
        <family val="2"/>
        <charset val="129"/>
      </rPr>
      <t>分，選修至少</t>
    </r>
    <r>
      <rPr>
        <sz val="10"/>
        <rFont val="Times New Roman"/>
        <family val="1"/>
      </rPr>
      <t>32</t>
    </r>
    <r>
      <rPr>
        <sz val="10"/>
        <rFont val="Gulim"/>
        <family val="2"/>
        <charset val="129"/>
      </rPr>
      <t>學分。</t>
    </r>
    <phoneticPr fontId="1" type="noConversion"/>
  </si>
  <si>
    <r>
      <rPr>
        <sz val="12"/>
        <rFont val="Gulim"/>
        <family val="2"/>
        <charset val="129"/>
      </rPr>
      <t>品質</t>
    </r>
    <r>
      <rPr>
        <sz val="12"/>
        <rFont val="微軟正黑體"/>
        <family val="2"/>
        <charset val="136"/>
      </rPr>
      <t>工程</t>
    </r>
    <r>
      <rPr>
        <sz val="12"/>
        <rFont val="Microsoft JhengHei UI"/>
        <family val="2"/>
        <charset val="136"/>
      </rPr>
      <t>概</t>
    </r>
    <r>
      <rPr>
        <sz val="12"/>
        <rFont val="Gulim"/>
        <family val="2"/>
        <charset val="129"/>
      </rPr>
      <t>論</t>
    </r>
    <phoneticPr fontId="1" type="noConversion"/>
  </si>
  <si>
    <r>
      <rPr>
        <sz val="12"/>
        <rFont val="Gulim"/>
        <family val="2"/>
        <charset val="129"/>
      </rPr>
      <t>熱處理</t>
    </r>
    <phoneticPr fontId="5" type="noConversion"/>
  </si>
  <si>
    <r>
      <rPr>
        <sz val="12"/>
        <rFont val="Gulim"/>
        <family val="2"/>
        <charset val="129"/>
      </rPr>
      <t>表面處理</t>
    </r>
    <phoneticPr fontId="5" type="noConversion"/>
  </si>
  <si>
    <r>
      <rPr>
        <sz val="12"/>
        <rFont val="Microsoft JhengHei UI"/>
        <family val="2"/>
        <charset val="136"/>
      </rPr>
      <t>產</t>
    </r>
    <r>
      <rPr>
        <sz val="12"/>
        <rFont val="Gulim"/>
        <family val="2"/>
        <charset val="129"/>
      </rPr>
      <t>品設計與實作</t>
    </r>
    <phoneticPr fontId="5" type="noConversion"/>
  </si>
  <si>
    <r>
      <rPr>
        <sz val="12"/>
        <rFont val="Gulim"/>
        <family val="2"/>
        <charset val="129"/>
      </rPr>
      <t>塑膠加工學</t>
    </r>
    <phoneticPr fontId="5" type="noConversion"/>
  </si>
  <si>
    <r>
      <rPr>
        <sz val="12"/>
        <rFont val="Gulim"/>
        <family val="2"/>
        <charset val="129"/>
      </rPr>
      <t>放電加工實務</t>
    </r>
    <phoneticPr fontId="5" type="noConversion"/>
  </si>
  <si>
    <r>
      <rPr>
        <sz val="12"/>
        <rFont val="Gulim"/>
        <family val="2"/>
        <charset val="129"/>
      </rPr>
      <t>電腦輔助結構分析</t>
    </r>
    <phoneticPr fontId="5" type="noConversion"/>
  </si>
  <si>
    <r>
      <rPr>
        <sz val="12"/>
        <rFont val="Gulim"/>
        <family val="2"/>
        <charset val="129"/>
      </rPr>
      <t>材料科學</t>
    </r>
    <phoneticPr fontId="1" type="noConversion"/>
  </si>
  <si>
    <r>
      <rPr>
        <sz val="12"/>
        <rFont val="Gulim"/>
        <family val="2"/>
        <charset val="129"/>
      </rPr>
      <t>材料實驗</t>
    </r>
    <phoneticPr fontId="1" type="noConversion"/>
  </si>
  <si>
    <r>
      <rPr>
        <sz val="12"/>
        <rFont val="Gulim"/>
        <family val="2"/>
        <charset val="129"/>
      </rPr>
      <t>工程力學</t>
    </r>
    <phoneticPr fontId="5" type="noConversion"/>
  </si>
  <si>
    <r>
      <rPr>
        <sz val="12"/>
        <rFont val="Gulim"/>
        <family val="2"/>
        <charset val="129"/>
      </rPr>
      <t>數控工具機實習</t>
    </r>
    <phoneticPr fontId="1" type="noConversion"/>
  </si>
  <si>
    <r>
      <rPr>
        <sz val="12"/>
        <rFont val="Gulim"/>
        <family val="2"/>
        <charset val="129"/>
      </rPr>
      <t>現代機械製造</t>
    </r>
    <r>
      <rPr>
        <sz val="12"/>
        <color indexed="12"/>
        <rFont val="標楷體"/>
        <family val="4"/>
        <charset val="136"/>
      </rPr>
      <t/>
    </r>
    <phoneticPr fontId="5" type="noConversion"/>
  </si>
  <si>
    <r>
      <rPr>
        <sz val="12"/>
        <rFont val="Gulim"/>
        <family val="2"/>
        <charset val="129"/>
      </rPr>
      <t>電腦輔助機械製圖</t>
    </r>
    <phoneticPr fontId="1" type="noConversion"/>
  </si>
  <si>
    <r>
      <rPr>
        <sz val="12"/>
        <rFont val="Gulim"/>
        <family val="2"/>
        <charset val="129"/>
      </rPr>
      <t>工程數學</t>
    </r>
    <phoneticPr fontId="5" type="noConversion"/>
  </si>
  <si>
    <r>
      <rPr>
        <sz val="12"/>
        <rFont val="Gulim"/>
        <family val="2"/>
        <charset val="129"/>
      </rPr>
      <t>機構學</t>
    </r>
    <phoneticPr fontId="5" type="noConversion"/>
  </si>
  <si>
    <r>
      <rPr>
        <sz val="10"/>
        <rFont val="Gulim"/>
        <family val="2"/>
        <charset val="129"/>
      </rPr>
      <t>氣液壓學及實習</t>
    </r>
    <phoneticPr fontId="1" type="noConversion"/>
  </si>
  <si>
    <r>
      <rPr>
        <sz val="12"/>
        <rFont val="Gulim"/>
        <family val="2"/>
        <charset val="129"/>
      </rPr>
      <t>機械設計</t>
    </r>
    <phoneticPr fontId="5" type="noConversion"/>
  </si>
  <si>
    <r>
      <rPr>
        <sz val="10"/>
        <rFont val="Gulim"/>
        <family val="2"/>
        <charset val="129"/>
      </rPr>
      <t>機電整合及實習</t>
    </r>
    <phoneticPr fontId="1" type="noConversion"/>
  </si>
  <si>
    <r>
      <rPr>
        <sz val="12"/>
        <rFont val="微軟正黑體"/>
        <family val="2"/>
        <charset val="136"/>
      </rPr>
      <t>精密加工</t>
    </r>
    <r>
      <rPr>
        <sz val="12"/>
        <rFont val="Gulim"/>
        <family val="2"/>
        <charset val="129"/>
      </rPr>
      <t>實習</t>
    </r>
    <phoneticPr fontId="5" type="noConversion"/>
  </si>
  <si>
    <r>
      <rPr>
        <sz val="12"/>
        <rFont val="Gulim"/>
        <family val="2"/>
        <charset val="129"/>
      </rPr>
      <t>微積分</t>
    </r>
    <phoneticPr fontId="5" type="noConversion"/>
  </si>
  <si>
    <r>
      <rPr>
        <sz val="12"/>
        <rFont val="Gulim"/>
        <family val="2"/>
        <charset val="129"/>
      </rPr>
      <t>電腦輔助設計與實習</t>
    </r>
    <phoneticPr fontId="5" type="noConversion"/>
  </si>
  <si>
    <r>
      <rPr>
        <sz val="12"/>
        <rFont val="Gulim"/>
        <family val="2"/>
        <charset val="129"/>
      </rPr>
      <t>精密量測實習</t>
    </r>
    <phoneticPr fontId="5" type="noConversion"/>
  </si>
  <si>
    <r>
      <rPr>
        <sz val="12"/>
        <rFont val="Gulim"/>
        <family val="2"/>
        <charset val="129"/>
      </rPr>
      <t>自動控制及實習</t>
    </r>
    <phoneticPr fontId="1" type="noConversion"/>
  </si>
  <si>
    <r>
      <rPr>
        <sz val="12"/>
        <rFont val="Gulim"/>
        <family val="2"/>
        <charset val="129"/>
      </rPr>
      <t>感測與量測實驗</t>
    </r>
    <phoneticPr fontId="5" type="noConversion"/>
  </si>
  <si>
    <r>
      <rPr>
        <sz val="12"/>
        <rFont val="Gulim"/>
        <family val="2"/>
        <charset val="129"/>
      </rPr>
      <t>電路學</t>
    </r>
    <phoneticPr fontId="1" type="noConversion"/>
  </si>
  <si>
    <r>
      <rPr>
        <sz val="12"/>
        <rFont val="Gulim"/>
        <family val="2"/>
        <charset val="129"/>
      </rPr>
      <t>數位邏輯設計及實習</t>
    </r>
    <phoneticPr fontId="1" type="noConversion"/>
  </si>
  <si>
    <r>
      <rPr>
        <sz val="12"/>
        <rFont val="Gulim"/>
        <family val="2"/>
        <charset val="129"/>
      </rPr>
      <t>應用電子學及實驗</t>
    </r>
    <phoneticPr fontId="1" type="noConversion"/>
  </si>
  <si>
    <r>
      <rPr>
        <sz val="12"/>
        <rFont val="Gulim"/>
        <family val="2"/>
        <charset val="129"/>
      </rPr>
      <t>電腦輔助製造及實習</t>
    </r>
    <phoneticPr fontId="1" type="noConversion"/>
  </si>
  <si>
    <r>
      <rPr>
        <sz val="12"/>
        <rFont val="Gulim"/>
        <family val="2"/>
        <charset val="129"/>
      </rPr>
      <t>基礎數學</t>
    </r>
    <phoneticPr fontId="5" type="noConversion"/>
  </si>
  <si>
    <r>
      <rPr>
        <sz val="12"/>
        <rFont val="Gulim"/>
        <family val="2"/>
        <charset val="129"/>
      </rPr>
      <t>材料力學</t>
    </r>
    <phoneticPr fontId="5" type="noConversion"/>
  </si>
  <si>
    <r>
      <t xml:space="preserve">        </t>
    </r>
    <r>
      <rPr>
        <sz val="14"/>
        <rFont val="新細明體"/>
        <family val="1"/>
        <charset val="136"/>
        <scheme val="minor"/>
      </rPr>
      <t>國立虎尾科技大學機械與電腦輔助工程系【 精密機械產學攜手專班】（台中+台中高工）（</t>
    </r>
    <r>
      <rPr>
        <sz val="14"/>
        <color rgb="FFFF0000"/>
        <rFont val="新細明體"/>
        <family val="1"/>
        <charset val="136"/>
        <scheme val="minor"/>
      </rPr>
      <t>111</t>
    </r>
    <r>
      <rPr>
        <sz val="14"/>
        <rFont val="新細明體"/>
        <family val="1"/>
        <charset val="136"/>
        <scheme val="minor"/>
      </rPr>
      <t>學年度入學適用）</t>
    </r>
    <r>
      <rPr>
        <sz val="12"/>
        <rFont val="新細明體"/>
        <family val="1"/>
        <charset val="136"/>
        <scheme val="minor"/>
      </rPr>
      <t xml:space="preserve">  </t>
    </r>
    <phoneticPr fontId="5" type="noConversion"/>
  </si>
  <si>
    <t>體育</t>
    <phoneticPr fontId="1" type="noConversion"/>
  </si>
  <si>
    <r>
      <rPr>
        <sz val="12"/>
        <color rgb="FFFF0000"/>
        <rFont val="細明體"/>
        <family val="3"/>
        <charset val="136"/>
      </rPr>
      <t>體育</t>
    </r>
    <r>
      <rPr>
        <sz val="12"/>
        <color rgb="FFFF0000"/>
        <rFont val="Times New Roman"/>
        <family val="1"/>
      </rPr>
      <t>(</t>
    </r>
    <r>
      <rPr>
        <sz val="12"/>
        <color rgb="FFFF0000"/>
        <rFont val="細明體"/>
        <family val="3"/>
        <charset val="136"/>
      </rPr>
      <t>一</t>
    </r>
    <r>
      <rPr>
        <sz val="12"/>
        <color rgb="FFFF0000"/>
        <rFont val="Times New Roman"/>
        <family val="1"/>
      </rPr>
      <t>)</t>
    </r>
    <phoneticPr fontId="1" type="noConversion"/>
  </si>
  <si>
    <r>
      <rPr>
        <sz val="12"/>
        <color rgb="FFFF0000"/>
        <rFont val="細明體"/>
        <family val="3"/>
        <charset val="136"/>
      </rPr>
      <t>體育</t>
    </r>
    <r>
      <rPr>
        <sz val="12"/>
        <color rgb="FFFF0000"/>
        <rFont val="Times New Roman"/>
        <family val="1"/>
      </rPr>
      <t>(</t>
    </r>
    <r>
      <rPr>
        <sz val="12"/>
        <color rgb="FFFF0000"/>
        <rFont val="細明體"/>
        <family val="3"/>
        <charset val="136"/>
      </rPr>
      <t>二</t>
    </r>
    <r>
      <rPr>
        <sz val="12"/>
        <color rgb="FFFF0000"/>
        <rFont val="Times New Roman"/>
        <family val="1"/>
      </rPr>
      <t>)</t>
    </r>
    <phoneticPr fontId="1" type="noConversion"/>
  </si>
  <si>
    <r>
      <t>111</t>
    </r>
    <r>
      <rPr>
        <sz val="7"/>
        <rFont val="細明體"/>
        <family val="3"/>
        <charset val="136"/>
      </rPr>
      <t>年</t>
    </r>
    <r>
      <rPr>
        <sz val="7"/>
        <rFont val="Times New Roman"/>
        <family val="1"/>
      </rPr>
      <t>1</t>
    </r>
    <r>
      <rPr>
        <sz val="7"/>
        <rFont val="細明體"/>
        <family val="3"/>
        <charset val="136"/>
      </rPr>
      <t>月</t>
    </r>
    <r>
      <rPr>
        <sz val="7"/>
        <rFont val="Times New Roman"/>
        <family val="1"/>
      </rPr>
      <t>13</t>
    </r>
    <r>
      <rPr>
        <sz val="7"/>
        <rFont val="細明體"/>
        <family val="3"/>
        <charset val="136"/>
      </rPr>
      <t>日</t>
    </r>
    <r>
      <rPr>
        <sz val="7"/>
        <rFont val="Times New Roman"/>
        <family val="1"/>
      </rPr>
      <t>110-1</t>
    </r>
    <r>
      <rPr>
        <sz val="7"/>
        <rFont val="細明體"/>
        <family val="3"/>
        <charset val="136"/>
      </rPr>
      <t xml:space="preserve">第二次系課程委員會議通過
</t>
    </r>
    <r>
      <rPr>
        <sz val="7"/>
        <rFont val="Times New Roman"/>
        <family val="1"/>
      </rPr>
      <t>111</t>
    </r>
    <r>
      <rPr>
        <sz val="7"/>
        <rFont val="細明體"/>
        <family val="3"/>
        <charset val="136"/>
      </rPr>
      <t>年</t>
    </r>
    <r>
      <rPr>
        <sz val="7"/>
        <rFont val="Times New Roman"/>
        <family val="1"/>
      </rPr>
      <t>1</t>
    </r>
    <r>
      <rPr>
        <sz val="7"/>
        <rFont val="細明體"/>
        <family val="3"/>
        <charset val="136"/>
      </rPr>
      <t>月</t>
    </r>
    <r>
      <rPr>
        <sz val="7"/>
        <rFont val="Times New Roman"/>
        <family val="1"/>
      </rPr>
      <t>24</t>
    </r>
    <r>
      <rPr>
        <sz val="7"/>
        <rFont val="細明體"/>
        <family val="3"/>
        <charset val="136"/>
      </rPr>
      <t>日</t>
    </r>
    <r>
      <rPr>
        <sz val="7"/>
        <rFont val="Times New Roman"/>
        <family val="1"/>
      </rPr>
      <t>110-1</t>
    </r>
    <r>
      <rPr>
        <sz val="7"/>
        <rFont val="細明體"/>
        <family val="3"/>
        <charset val="136"/>
      </rPr>
      <t xml:space="preserve">第四次系務會議通過
</t>
    </r>
    <r>
      <rPr>
        <sz val="7"/>
        <rFont val="Times New Roman"/>
        <family val="1"/>
      </rPr>
      <t>111</t>
    </r>
    <r>
      <rPr>
        <sz val="7"/>
        <rFont val="細明體"/>
        <family val="3"/>
        <charset val="136"/>
      </rPr>
      <t>年</t>
    </r>
    <r>
      <rPr>
        <sz val="7"/>
        <rFont val="Times New Roman"/>
        <family val="1"/>
      </rPr>
      <t>3</t>
    </r>
    <r>
      <rPr>
        <sz val="7"/>
        <rFont val="細明體"/>
        <family val="3"/>
        <charset val="136"/>
      </rPr>
      <t>月</t>
    </r>
    <r>
      <rPr>
        <sz val="7"/>
        <rFont val="Times New Roman"/>
        <family val="1"/>
      </rPr>
      <t>10</t>
    </r>
    <r>
      <rPr>
        <sz val="7"/>
        <rFont val="細明體"/>
        <family val="3"/>
        <charset val="136"/>
      </rPr>
      <t>日</t>
    </r>
    <r>
      <rPr>
        <sz val="7"/>
        <rFont val="Times New Roman"/>
        <family val="1"/>
      </rPr>
      <t>110</t>
    </r>
    <r>
      <rPr>
        <sz val="7"/>
        <rFont val="細明體"/>
        <family val="3"/>
        <charset val="136"/>
      </rPr>
      <t xml:space="preserve">學年度第四次院課程委員會議通過
</t>
    </r>
    <r>
      <rPr>
        <sz val="7"/>
        <color rgb="FF0000FF"/>
        <rFont val="Times New Roman"/>
        <family val="1"/>
      </rPr>
      <t>111</t>
    </r>
    <r>
      <rPr>
        <sz val="7"/>
        <color rgb="FF0000FF"/>
        <rFont val="細明體"/>
        <family val="3"/>
        <charset val="136"/>
      </rPr>
      <t>年</t>
    </r>
    <r>
      <rPr>
        <sz val="7"/>
        <color rgb="FF0000FF"/>
        <rFont val="Times New Roman"/>
        <family val="1"/>
      </rPr>
      <t>3</t>
    </r>
    <r>
      <rPr>
        <sz val="7"/>
        <color rgb="FF0000FF"/>
        <rFont val="細明體"/>
        <family val="3"/>
        <charset val="136"/>
      </rPr>
      <t>月</t>
    </r>
    <r>
      <rPr>
        <sz val="7"/>
        <color rgb="FF0000FF"/>
        <rFont val="Times New Roman"/>
        <family val="1"/>
      </rPr>
      <t>22</t>
    </r>
    <r>
      <rPr>
        <sz val="7"/>
        <color rgb="FF0000FF"/>
        <rFont val="細明體"/>
        <family val="3"/>
        <charset val="136"/>
      </rPr>
      <t>日</t>
    </r>
    <r>
      <rPr>
        <sz val="7"/>
        <color rgb="FF0000FF"/>
        <rFont val="Times New Roman"/>
        <family val="1"/>
      </rPr>
      <t>110</t>
    </r>
    <r>
      <rPr>
        <sz val="7"/>
        <color rgb="FF0000FF"/>
        <rFont val="細明體"/>
        <family val="3"/>
        <charset val="136"/>
      </rPr>
      <t>學年度第</t>
    </r>
    <r>
      <rPr>
        <sz val="7"/>
        <color rgb="FF0000FF"/>
        <rFont val="Times New Roman"/>
        <family val="1"/>
      </rPr>
      <t>3</t>
    </r>
    <r>
      <rPr>
        <sz val="7"/>
        <color rgb="FF0000FF"/>
        <rFont val="細明體"/>
        <family val="3"/>
        <charset val="136"/>
      </rPr>
      <t xml:space="preserve">次教務會議通過
</t>
    </r>
    <r>
      <rPr>
        <sz val="7"/>
        <rFont val="Times New Roman"/>
        <family val="1"/>
      </rPr>
      <t>111</t>
    </r>
    <r>
      <rPr>
        <sz val="7"/>
        <rFont val="細明體"/>
        <family val="3"/>
        <charset val="136"/>
      </rPr>
      <t>年</t>
    </r>
    <r>
      <rPr>
        <sz val="7"/>
        <rFont val="Times New Roman"/>
        <family val="1"/>
      </rPr>
      <t>11</t>
    </r>
    <r>
      <rPr>
        <sz val="7"/>
        <rFont val="細明體"/>
        <family val="3"/>
        <charset val="136"/>
      </rPr>
      <t>月</t>
    </r>
    <r>
      <rPr>
        <sz val="7"/>
        <rFont val="Times New Roman"/>
        <family val="1"/>
      </rPr>
      <t>14</t>
    </r>
    <r>
      <rPr>
        <sz val="7"/>
        <rFont val="細明體"/>
        <family val="3"/>
        <charset val="136"/>
      </rPr>
      <t>日</t>
    </r>
    <r>
      <rPr>
        <sz val="7"/>
        <rFont val="Times New Roman"/>
        <family val="1"/>
      </rPr>
      <t>111</t>
    </r>
    <r>
      <rPr>
        <sz val="7"/>
        <rFont val="細明體"/>
        <family val="3"/>
        <charset val="136"/>
      </rPr>
      <t>學年度第</t>
    </r>
    <r>
      <rPr>
        <sz val="7"/>
        <rFont val="Times New Roman"/>
        <family val="1"/>
      </rPr>
      <t>1</t>
    </r>
    <r>
      <rPr>
        <sz val="7"/>
        <rFont val="細明體"/>
        <family val="3"/>
        <charset val="136"/>
      </rPr>
      <t>學期第</t>
    </r>
    <r>
      <rPr>
        <sz val="7"/>
        <rFont val="Times New Roman"/>
        <family val="1"/>
      </rPr>
      <t>1</t>
    </r>
    <r>
      <rPr>
        <sz val="7"/>
        <rFont val="細明體"/>
        <family val="3"/>
        <charset val="136"/>
      </rPr>
      <t xml:space="preserve">次產學攜手、產學訓課程委員會通過修訂
</t>
    </r>
    <r>
      <rPr>
        <sz val="7"/>
        <rFont val="Times New Roman"/>
        <family val="1"/>
      </rPr>
      <t>111</t>
    </r>
    <r>
      <rPr>
        <sz val="7"/>
        <rFont val="細明體"/>
        <family val="3"/>
        <charset val="136"/>
      </rPr>
      <t>年</t>
    </r>
    <r>
      <rPr>
        <sz val="7"/>
        <rFont val="Times New Roman"/>
        <family val="1"/>
      </rPr>
      <t>11</t>
    </r>
    <r>
      <rPr>
        <sz val="7"/>
        <rFont val="細明體"/>
        <family val="3"/>
        <charset val="136"/>
      </rPr>
      <t>月</t>
    </r>
    <r>
      <rPr>
        <sz val="7"/>
        <rFont val="Times New Roman"/>
        <family val="1"/>
      </rPr>
      <t>16</t>
    </r>
    <r>
      <rPr>
        <sz val="7"/>
        <rFont val="細明體"/>
        <family val="3"/>
        <charset val="136"/>
      </rPr>
      <t>日</t>
    </r>
    <r>
      <rPr>
        <sz val="7"/>
        <rFont val="Times New Roman"/>
        <family val="1"/>
      </rPr>
      <t>111-1</t>
    </r>
    <r>
      <rPr>
        <sz val="7"/>
        <rFont val="細明體"/>
        <family val="3"/>
        <charset val="136"/>
      </rPr>
      <t xml:space="preserve">第二次系務會議通過修訂
</t>
    </r>
    <r>
      <rPr>
        <sz val="7"/>
        <rFont val="Times New Roman"/>
        <family val="1"/>
      </rPr>
      <t>111</t>
    </r>
    <r>
      <rPr>
        <sz val="7"/>
        <rFont val="細明體"/>
        <family val="3"/>
        <charset val="136"/>
      </rPr>
      <t>年</t>
    </r>
    <r>
      <rPr>
        <sz val="7"/>
        <rFont val="Times New Roman"/>
        <family val="1"/>
      </rPr>
      <t>12</t>
    </r>
    <r>
      <rPr>
        <sz val="7"/>
        <rFont val="細明體"/>
        <family val="3"/>
        <charset val="136"/>
      </rPr>
      <t>月</t>
    </r>
    <r>
      <rPr>
        <sz val="7"/>
        <rFont val="Times New Roman"/>
        <family val="1"/>
      </rPr>
      <t>20</t>
    </r>
    <r>
      <rPr>
        <sz val="7"/>
        <rFont val="細明體"/>
        <family val="3"/>
        <charset val="136"/>
      </rPr>
      <t>日</t>
    </r>
    <r>
      <rPr>
        <sz val="7"/>
        <rFont val="Times New Roman"/>
        <family val="1"/>
      </rPr>
      <t>111</t>
    </r>
    <r>
      <rPr>
        <sz val="7"/>
        <rFont val="細明體"/>
        <family val="3"/>
        <charset val="136"/>
      </rPr>
      <t>學度第</t>
    </r>
    <r>
      <rPr>
        <sz val="7"/>
        <rFont val="Times New Roman"/>
        <family val="1"/>
      </rPr>
      <t>2</t>
    </r>
    <r>
      <rPr>
        <sz val="7"/>
        <rFont val="細明體"/>
        <family val="3"/>
        <charset val="136"/>
      </rPr>
      <t>次教務會議通過</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</si>
</sst>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1">
    <font>
      <sz val="12"/>
      <name val="新細明體"/>
      <family val="1"/>
      <charset val="136"/>
    </font>
    <font>
      <sz val="9"/>
      <name val="新細明體"/>
      <family val="1"/>
      <charset val="136"/>
    </font>
    <font>
      <sz val="10"/>
      <name val="新細明體"/>
      <family val="1"/>
      <charset val="136"/>
    </font>
    <font>
      <sz val="11"/>
      <name val="新細明體"/>
      <family val="1"/>
      <charset val="136"/>
    </font>
    <font>
      <sz val="14"/>
      <name val="新細明體"/>
      <family val="1"/>
      <charset val="136"/>
    </font>
    <font>
      <sz val="9"/>
      <name val="標楷體"/>
      <family val="4"/>
      <charset val="136"/>
    </font>
    <font>
      <sz val="12"/>
      <color indexed="12"/>
      <name val="標楷體"/>
      <family val="4"/>
      <charset val="136"/>
    </font>
    <font>
      <sz val="12"/>
      <name val="Times New Roman"/>
      <family val="1"/>
    </font>
    <font>
      <sz val="9"/>
      <name val="Times New Roman"/>
      <family val="1"/>
    </font>
    <font>
      <sz val="10"/>
      <name val="Times New Roman"/>
      <family val="1"/>
    </font>
    <font>
      <sz val="8"/>
      <name val="Times New Roman"/>
      <family val="1"/>
    </font>
    <font>
      <b/>
      <sz val="10"/>
      <name val="Times New Roman"/>
      <family val="1"/>
    </font>
    <font>
      <sz val="10"/>
      <color rgb="FFFF0000"/>
      <name val="Times New Roman"/>
      <family val="1"/>
    </font>
    <font>
      <b/>
      <sz val="12"/>
      <name val="Times New Roman"/>
      <family val="1"/>
    </font>
    <font>
      <sz val="11"/>
      <name val="Times New Roman"/>
      <family val="1"/>
    </font>
    <font>
      <sz val="12"/>
      <name val="Microsoft JhengHei UI"/>
      <family val="2"/>
      <charset val="136"/>
    </font>
    <font>
      <sz val="10"/>
      <name val="Microsoft JhengHei UI"/>
      <family val="2"/>
      <charset val="136"/>
    </font>
    <font>
      <sz val="12"/>
      <name val="Gulim"/>
      <family val="2"/>
      <charset val="129"/>
    </font>
    <font>
      <sz val="10"/>
      <name val="Gulim"/>
      <family val="2"/>
      <charset val="129"/>
    </font>
    <font>
      <sz val="8"/>
      <name val="Gulim"/>
      <family val="2"/>
      <charset val="129"/>
    </font>
    <font>
      <b/>
      <sz val="10"/>
      <name val="Gulim"/>
      <family val="2"/>
      <charset val="129"/>
    </font>
    <font>
      <sz val="9"/>
      <name val="Gulim"/>
      <family val="2"/>
      <charset val="129"/>
    </font>
    <font>
      <sz val="6"/>
      <name val="Gulim"/>
      <family val="2"/>
      <charset val="129"/>
    </font>
    <font>
      <b/>
      <sz val="12"/>
      <name val="Gulim"/>
      <family val="2"/>
      <charset val="129"/>
    </font>
    <font>
      <sz val="6"/>
      <name val="Times New Roman"/>
      <family val="1"/>
    </font>
    <font>
      <b/>
      <sz val="8"/>
      <name val="Times New Roman"/>
      <family val="1"/>
    </font>
    <font>
      <sz val="12"/>
      <name val="細明體"/>
      <family val="3"/>
      <charset val="136"/>
    </font>
    <font>
      <sz val="12"/>
      <color rgb="FFFF0000"/>
      <name val="Times New Roman"/>
      <family val="1"/>
    </font>
    <font>
      <sz val="12"/>
      <name val="微軟正黑體"/>
      <family val="2"/>
      <charset val="136"/>
    </font>
    <font>
      <sz val="12"/>
      <name val="Times New Roman"/>
      <family val="2"/>
      <charset val="129"/>
    </font>
    <font>
      <sz val="12"/>
      <name val="新細明體"/>
      <family val="1"/>
      <charset val="136"/>
      <scheme val="minor"/>
    </font>
    <font>
      <sz val="14"/>
      <name val="新細明體"/>
      <family val="1"/>
      <charset val="136"/>
      <scheme val="minor"/>
    </font>
    <font>
      <sz val="14"/>
      <color rgb="FFFF0000"/>
      <name val="新細明體"/>
      <family val="1"/>
      <charset val="136"/>
      <scheme val="minor"/>
    </font>
    <font>
      <sz val="8"/>
      <color rgb="FFFF0000"/>
      <name val="Times New Roman"/>
      <family val="1"/>
    </font>
    <font>
      <sz val="7"/>
      <name val="Times New Roman"/>
      <family val="1"/>
    </font>
    <font>
      <sz val="7"/>
      <name val="細明體"/>
      <family val="3"/>
      <charset val="136"/>
    </font>
    <font>
      <sz val="7"/>
      <name val="新細明體"/>
      <family val="1"/>
      <charset val="136"/>
    </font>
    <font>
      <sz val="8"/>
      <color theme="1"/>
      <name val="新細明體"/>
      <family val="1"/>
      <charset val="136"/>
    </font>
    <font>
      <sz val="7"/>
      <color rgb="FF0000FF"/>
      <name val="Times New Roman"/>
      <family val="1"/>
    </font>
    <font>
      <sz val="7"/>
      <color rgb="FF0000FF"/>
      <name val="細明體"/>
      <family val="3"/>
      <charset val="136"/>
    </font>
    <font>
      <sz val="12"/>
      <color rgb="FFFF0000"/>
      <name val="細明體"/>
      <family val="3"/>
      <charset val="13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10"/>
      </right>
      <top/>
      <bottom style="thin">
        <color indexed="64"/>
      </bottom>
      <diagonal/>
    </border>
    <border>
      <left style="medium">
        <color indexed="10"/>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10"/>
      </right>
      <top style="thin">
        <color indexed="64"/>
      </top>
      <bottom/>
      <diagonal/>
    </border>
    <border>
      <left style="medium">
        <color indexed="10"/>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10"/>
      </right>
      <top style="medium">
        <color indexed="64"/>
      </top>
      <bottom style="medium">
        <color indexed="64"/>
      </bottom>
      <diagonal/>
    </border>
    <border>
      <left style="medium">
        <color indexed="10"/>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10"/>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10"/>
      </right>
      <top style="medium">
        <color indexed="64"/>
      </top>
      <bottom style="thin">
        <color indexed="64"/>
      </bottom>
      <diagonal/>
    </border>
    <border>
      <left/>
      <right style="thin">
        <color indexed="64"/>
      </right>
      <top style="medium">
        <color indexed="64"/>
      </top>
      <bottom style="thin">
        <color indexed="64"/>
      </bottom>
      <diagonal/>
    </border>
    <border>
      <left style="medium">
        <color indexed="10"/>
      </left>
      <right style="medium">
        <color indexed="10"/>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10"/>
      </right>
      <top style="thin">
        <color indexed="64"/>
      </top>
      <bottom style="medium">
        <color indexed="64"/>
      </bottom>
      <diagonal/>
    </border>
    <border>
      <left style="thin">
        <color indexed="64"/>
      </left>
      <right/>
      <top/>
      <bottom style="thin">
        <color indexed="64"/>
      </bottom>
      <diagonal/>
    </border>
    <border>
      <left style="medium">
        <color indexed="10"/>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10"/>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rgb="FFFF0000"/>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medium">
        <color rgb="FFFF0000"/>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style="medium">
        <color rgb="FFFF0000"/>
      </left>
      <right style="thin">
        <color indexed="64"/>
      </right>
      <top style="medium">
        <color indexed="64"/>
      </top>
      <bottom style="medium">
        <color indexed="64"/>
      </bottom>
      <diagonal/>
    </border>
    <border>
      <left style="thin">
        <color indexed="64"/>
      </left>
      <right style="medium">
        <color rgb="FFFF0000"/>
      </right>
      <top style="thin">
        <color indexed="64"/>
      </top>
      <bottom style="thin">
        <color indexed="64"/>
      </bottom>
      <diagonal/>
    </border>
    <border>
      <left style="medium">
        <color rgb="FFFF0000"/>
      </left>
      <right style="medium">
        <color rgb="FFFF0000"/>
      </right>
      <top style="medium">
        <color indexed="64"/>
      </top>
      <bottom style="thin">
        <color indexed="64"/>
      </bottom>
      <diagonal/>
    </border>
    <border>
      <left style="medium">
        <color rgb="FFFF0000"/>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rgb="FFFF0000"/>
      </left>
      <right/>
      <top style="thin">
        <color indexed="64"/>
      </top>
      <bottom style="thin">
        <color indexed="64"/>
      </bottom>
      <diagonal/>
    </border>
    <border>
      <left style="medium">
        <color indexed="10"/>
      </left>
      <right/>
      <top style="thin">
        <color indexed="64"/>
      </top>
      <bottom style="medium">
        <color indexed="64"/>
      </bottom>
      <diagonal/>
    </border>
    <border>
      <left/>
      <right style="medium">
        <color rgb="FFFF0000"/>
      </right>
      <top style="thin">
        <color indexed="64"/>
      </top>
      <bottom style="thin">
        <color indexed="64"/>
      </bottom>
      <diagonal/>
    </border>
    <border>
      <left/>
      <right style="medium">
        <color indexed="10"/>
      </right>
      <top style="thin">
        <color indexed="64"/>
      </top>
      <bottom style="thin">
        <color indexed="64"/>
      </bottom>
      <diagonal/>
    </border>
    <border>
      <left style="medium">
        <color rgb="FFFF0000"/>
      </left>
      <right style="thin">
        <color indexed="64"/>
      </right>
      <top style="thin">
        <color indexed="64"/>
      </top>
      <bottom style="medium">
        <color indexed="64"/>
      </bottom>
      <diagonal/>
    </border>
    <border>
      <left style="thin">
        <color indexed="64"/>
      </left>
      <right style="medium">
        <color rgb="FFFF0000"/>
      </right>
      <top style="thin">
        <color indexed="64"/>
      </top>
      <bottom style="medium">
        <color indexed="64"/>
      </bottom>
      <diagonal/>
    </border>
  </borders>
  <cellStyleXfs count="1">
    <xf numFmtId="0" fontId="0" fillId="0" borderId="0">
      <alignment vertical="center"/>
    </xf>
  </cellStyleXfs>
  <cellXfs count="262">
    <xf numFmtId="0" fontId="0" fillId="0" borderId="0" xfId="0">
      <alignment vertical="center"/>
    </xf>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lignment vertical="center"/>
    </xf>
    <xf numFmtId="0" fontId="7" fillId="0" borderId="13" xfId="0" applyFont="1" applyFill="1" applyBorder="1" applyAlignment="1">
      <alignment vertical="center" shrinkToFit="1"/>
    </xf>
    <xf numFmtId="0" fontId="7" fillId="0" borderId="1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5" xfId="0" applyFont="1" applyFill="1" applyBorder="1" applyAlignment="1">
      <alignment horizontal="center" vertical="center" shrinkToFit="1"/>
    </xf>
    <xf numFmtId="0" fontId="7" fillId="0" borderId="2" xfId="0" applyFont="1" applyFill="1" applyBorder="1" applyAlignment="1">
      <alignment vertical="center" shrinkToFit="1"/>
    </xf>
    <xf numFmtId="0" fontId="7" fillId="0" borderId="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68" xfId="0" applyFont="1" applyFill="1" applyBorder="1" applyAlignment="1">
      <alignment horizontal="center" vertical="center" shrinkToFit="1"/>
    </xf>
    <xf numFmtId="0" fontId="7" fillId="0" borderId="69" xfId="0" applyFont="1" applyFill="1" applyBorder="1" applyAlignment="1">
      <alignment vertical="center" shrinkToFit="1"/>
    </xf>
    <xf numFmtId="0" fontId="7" fillId="0" borderId="26" xfId="0" applyFont="1" applyFill="1" applyBorder="1" applyAlignment="1">
      <alignment horizontal="center" vertical="center" shrinkToFit="1"/>
    </xf>
    <xf numFmtId="0" fontId="7" fillId="0" borderId="63" xfId="0" applyFont="1" applyFill="1" applyBorder="1" applyAlignment="1">
      <alignment vertical="center" shrinkToFit="1"/>
    </xf>
    <xf numFmtId="0" fontId="7" fillId="0" borderId="2" xfId="0" applyFont="1" applyFill="1" applyBorder="1" applyAlignment="1">
      <alignment horizontal="center" vertical="center"/>
    </xf>
    <xf numFmtId="0" fontId="7" fillId="0" borderId="13" xfId="0" applyFont="1" applyBorder="1" applyAlignment="1">
      <alignment vertical="center" shrinkToFit="1"/>
    </xf>
    <xf numFmtId="0" fontId="9" fillId="0" borderId="0" xfId="0" applyFont="1" applyBorder="1" applyAlignment="1">
      <alignment vertical="center"/>
    </xf>
    <xf numFmtId="0" fontId="7" fillId="0" borderId="2"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7" fillId="0" borderId="2" xfId="0" applyFont="1" applyBorder="1" applyAlignment="1">
      <alignment vertical="center" shrinkToFit="1"/>
    </xf>
    <xf numFmtId="0" fontId="7" fillId="0" borderId="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 xfId="0" applyFont="1" applyBorder="1" applyAlignment="1">
      <alignment horizontal="center" vertical="center"/>
    </xf>
    <xf numFmtId="0" fontId="7" fillId="0" borderId="63" xfId="0" applyFont="1" applyBorder="1" applyAlignment="1">
      <alignment vertical="center" shrinkToFit="1"/>
    </xf>
    <xf numFmtId="0" fontId="7" fillId="0" borderId="3" xfId="0" applyFont="1" applyBorder="1" applyAlignment="1">
      <alignment horizontal="center" vertical="center" shrinkToFit="1"/>
    </xf>
    <xf numFmtId="0" fontId="7" fillId="0" borderId="56" xfId="0" applyFont="1" applyFill="1" applyBorder="1" applyAlignment="1">
      <alignment vertical="center" shrinkToFit="1"/>
    </xf>
    <xf numFmtId="0" fontId="7" fillId="0" borderId="13" xfId="0" applyFont="1" applyFill="1" applyBorder="1" applyAlignment="1">
      <alignment horizontal="center" vertical="center" wrapText="1"/>
    </xf>
    <xf numFmtId="0" fontId="10" fillId="0" borderId="25" xfId="0" applyFont="1" applyFill="1" applyBorder="1" applyAlignment="1">
      <alignment horizontal="center" vertical="center" shrinkToFit="1"/>
    </xf>
    <xf numFmtId="0" fontId="9" fillId="0" borderId="2" xfId="0" applyFont="1" applyFill="1" applyBorder="1" applyAlignment="1">
      <alignment vertical="center" shrinkToFit="1"/>
    </xf>
    <xf numFmtId="0" fontId="10" fillId="0" borderId="13"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7" fillId="0" borderId="2" xfId="0" applyFont="1" applyBorder="1" applyAlignment="1">
      <alignment horizontal="center" vertical="center" wrapText="1"/>
    </xf>
    <xf numFmtId="0" fontId="10" fillId="0" borderId="13" xfId="0" applyFont="1" applyBorder="1" applyAlignment="1">
      <alignment horizontal="center" vertical="center" shrinkToFit="1"/>
    </xf>
    <xf numFmtId="0" fontId="7" fillId="0" borderId="13" xfId="0" applyFont="1" applyBorder="1" applyAlignment="1">
      <alignment horizontal="center" vertical="center" wrapText="1"/>
    </xf>
    <xf numFmtId="0" fontId="7" fillId="0" borderId="24" xfId="0" applyFont="1" applyBorder="1" applyAlignment="1">
      <alignment horizontal="center" vertical="center" wrapText="1"/>
    </xf>
    <xf numFmtId="0" fontId="10" fillId="0" borderId="20" xfId="0" applyFont="1" applyFill="1" applyBorder="1" applyAlignment="1">
      <alignment horizontal="center" vertical="center" shrinkToFit="1"/>
    </xf>
    <xf numFmtId="0" fontId="10" fillId="0" borderId="2"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3" xfId="0" applyFont="1" applyBorder="1" applyAlignment="1">
      <alignment horizontal="center" vertical="center" shrinkToFit="1"/>
    </xf>
    <xf numFmtId="0" fontId="12" fillId="0" borderId="2" xfId="0" applyFont="1" applyFill="1" applyBorder="1" applyAlignment="1">
      <alignment vertical="center" shrinkToFit="1"/>
    </xf>
    <xf numFmtId="0" fontId="7" fillId="0" borderId="67" xfId="0" applyFont="1" applyFill="1" applyBorder="1" applyAlignment="1">
      <alignment horizontal="center" vertical="center" wrapText="1"/>
    </xf>
    <xf numFmtId="0" fontId="10" fillId="0" borderId="62"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7" fillId="0" borderId="19" xfId="0" applyFont="1" applyBorder="1" applyAlignment="1">
      <alignment horizontal="center" vertical="center" wrapText="1"/>
    </xf>
    <xf numFmtId="0" fontId="10" fillId="0" borderId="2" xfId="0" applyFont="1" applyFill="1" applyBorder="1" applyAlignment="1">
      <alignment horizontal="justify" vertical="center" shrinkToFit="1"/>
    </xf>
    <xf numFmtId="0" fontId="10" fillId="0" borderId="19" xfId="0" applyFont="1" applyFill="1" applyBorder="1" applyAlignment="1">
      <alignment horizontal="center" vertical="center" shrinkToFit="1"/>
    </xf>
    <xf numFmtId="0" fontId="10" fillId="0" borderId="2" xfId="0" applyFont="1" applyBorder="1" applyAlignment="1">
      <alignment horizontal="justify" vertical="center" shrinkToFit="1"/>
    </xf>
    <xf numFmtId="0" fontId="10" fillId="0" borderId="19" xfId="0" applyFont="1" applyBorder="1" applyAlignment="1">
      <alignment horizontal="center" vertical="center" shrinkToFit="1"/>
    </xf>
    <xf numFmtId="0" fontId="10" fillId="0" borderId="6" xfId="0" applyFont="1" applyFill="1" applyBorder="1" applyAlignment="1">
      <alignment horizontal="justify" vertical="center" shrinkToFit="1"/>
    </xf>
    <xf numFmtId="0" fontId="10" fillId="0" borderId="6" xfId="0" applyFont="1" applyFill="1" applyBorder="1" applyAlignment="1">
      <alignment horizontal="center" vertical="center" shrinkToFit="1"/>
    </xf>
    <xf numFmtId="0" fontId="10" fillId="0" borderId="27"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2" borderId="6" xfId="0" applyFont="1" applyFill="1" applyBorder="1" applyAlignment="1">
      <alignment horizontal="justify" vertical="center" shrinkToFit="1"/>
    </xf>
    <xf numFmtId="0" fontId="10" fillId="0" borderId="6" xfId="0" applyFont="1" applyBorder="1" applyAlignment="1">
      <alignment horizontal="center" vertical="center" shrinkToFit="1"/>
    </xf>
    <xf numFmtId="0" fontId="10" fillId="0" borderId="6" xfId="0" applyFont="1" applyBorder="1" applyAlignment="1">
      <alignment horizontal="justify" vertical="center" shrinkToFit="1"/>
    </xf>
    <xf numFmtId="0" fontId="10" fillId="0" borderId="27"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17" xfId="0" applyFont="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0" borderId="7"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8" xfId="0" applyFont="1" applyFill="1" applyBorder="1" applyAlignment="1">
      <alignment horizontal="center" vertical="center" shrinkToFit="1"/>
    </xf>
    <xf numFmtId="0" fontId="7" fillId="0" borderId="25" xfId="0" applyFont="1" applyFill="1" applyBorder="1" applyAlignment="1">
      <alignment vertical="center" shrinkToFit="1"/>
    </xf>
    <xf numFmtId="0" fontId="7" fillId="0" borderId="18" xfId="0" applyFont="1" applyFill="1" applyBorder="1" applyAlignment="1">
      <alignment horizontal="center" vertical="center"/>
    </xf>
    <xf numFmtId="0" fontId="7" fillId="0" borderId="18" xfId="0" applyFont="1" applyFill="1" applyBorder="1" applyAlignment="1">
      <alignment vertical="center" shrinkToFit="1"/>
    </xf>
    <xf numFmtId="0" fontId="7" fillId="0" borderId="39" xfId="0" applyFont="1" applyFill="1" applyBorder="1" applyAlignment="1">
      <alignment horizontal="center" vertical="center"/>
    </xf>
    <xf numFmtId="0" fontId="7" fillId="0" borderId="40" xfId="0" applyFont="1" applyFill="1" applyBorder="1" applyAlignment="1">
      <alignment vertical="center" shrinkToFit="1"/>
    </xf>
    <xf numFmtId="0" fontId="7" fillId="0" borderId="18" xfId="0" applyFont="1" applyBorder="1" applyAlignment="1">
      <alignment horizontal="center" vertical="center"/>
    </xf>
    <xf numFmtId="0" fontId="7" fillId="0" borderId="18" xfId="0" applyFont="1" applyBorder="1" applyAlignment="1">
      <alignment vertical="center" shrinkToFit="1"/>
    </xf>
    <xf numFmtId="0" fontId="7" fillId="0" borderId="39" xfId="0" applyFont="1" applyBorder="1" applyAlignment="1">
      <alignment horizontal="center" vertical="center"/>
    </xf>
    <xf numFmtId="0" fontId="7" fillId="0" borderId="68" xfId="0" applyFont="1" applyBorder="1" applyAlignment="1">
      <alignment vertical="center" shrinkToFit="1"/>
    </xf>
    <xf numFmtId="0" fontId="7" fillId="0" borderId="24"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6" xfId="0" applyFont="1" applyFill="1" applyBorder="1" applyAlignment="1">
      <alignment vertical="center" shrinkToFit="1"/>
    </xf>
    <xf numFmtId="0" fontId="7" fillId="0" borderId="13" xfId="0" applyFont="1" applyBorder="1" applyAlignment="1">
      <alignment horizontal="center" vertical="center"/>
    </xf>
    <xf numFmtId="0" fontId="7" fillId="0" borderId="67" xfId="0" applyFont="1" applyBorder="1" applyAlignment="1">
      <alignment horizontal="center" vertical="center"/>
    </xf>
    <xf numFmtId="0" fontId="7" fillId="0" borderId="62" xfId="0" applyFont="1" applyBorder="1" applyAlignment="1">
      <alignment vertical="center" shrinkToFit="1"/>
    </xf>
    <xf numFmtId="0" fontId="7" fillId="0" borderId="44" xfId="0" applyFont="1" applyBorder="1" applyAlignment="1">
      <alignment horizontal="center" vertical="center"/>
    </xf>
    <xf numFmtId="0" fontId="7" fillId="0" borderId="1" xfId="0" applyFont="1" applyFill="1" applyBorder="1" applyAlignment="1">
      <alignment vertical="center" shrinkToFit="1"/>
    </xf>
    <xf numFmtId="0" fontId="7" fillId="0" borderId="1"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43" xfId="0" applyFont="1" applyFill="1" applyBorder="1" applyAlignment="1">
      <alignment horizontal="center" vertical="center" shrinkToFit="1"/>
    </xf>
    <xf numFmtId="0" fontId="7" fillId="0" borderId="33" xfId="0" applyFont="1" applyFill="1" applyBorder="1" applyAlignment="1">
      <alignment vertical="center" shrinkToFit="1"/>
    </xf>
    <xf numFmtId="0" fontId="7" fillId="0" borderId="1"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34" xfId="0" applyFont="1" applyFill="1" applyBorder="1" applyAlignment="1">
      <alignment vertical="center" shrinkToFit="1"/>
    </xf>
    <xf numFmtId="0" fontId="7" fillId="0" borderId="1" xfId="0" applyFont="1" applyBorder="1" applyAlignment="1">
      <alignment vertical="center" shrinkToFit="1"/>
    </xf>
    <xf numFmtId="0" fontId="7" fillId="0" borderId="1" xfId="0" applyFont="1" applyBorder="1" applyAlignment="1">
      <alignment horizontal="center" vertical="center"/>
    </xf>
    <xf numFmtId="0" fontId="7" fillId="0" borderId="43" xfId="0" applyFont="1" applyBorder="1" applyAlignment="1">
      <alignment horizontal="center" vertical="center"/>
    </xf>
    <xf numFmtId="0" fontId="7" fillId="0" borderId="35" xfId="0" applyFont="1" applyFill="1" applyBorder="1" applyAlignment="1">
      <alignment vertical="center" shrinkToFit="1"/>
    </xf>
    <xf numFmtId="0" fontId="13" fillId="0" borderId="7" xfId="0" applyFont="1" applyFill="1" applyBorder="1" applyAlignment="1">
      <alignment vertical="center" shrinkToFit="1"/>
    </xf>
    <xf numFmtId="0" fontId="13" fillId="2" borderId="32" xfId="0" applyFont="1" applyFill="1" applyBorder="1" applyAlignment="1">
      <alignment vertical="center" shrinkToFit="1"/>
    </xf>
    <xf numFmtId="0" fontId="13" fillId="2" borderId="7" xfId="0" applyFont="1" applyFill="1" applyBorder="1" applyAlignment="1">
      <alignment vertical="center" shrinkToFit="1"/>
    </xf>
    <xf numFmtId="0" fontId="13" fillId="0" borderId="7" xfId="0" applyFont="1" applyBorder="1" applyAlignment="1">
      <alignment vertical="center" shrinkToFit="1"/>
    </xf>
    <xf numFmtId="0" fontId="13" fillId="0" borderId="32" xfId="0" applyFont="1" applyBorder="1" applyAlignment="1">
      <alignment vertical="center" shrinkToFit="1"/>
    </xf>
    <xf numFmtId="0" fontId="7" fillId="0" borderId="62" xfId="0" applyFont="1" applyFill="1" applyBorder="1" applyAlignment="1">
      <alignment vertical="center" shrinkToFit="1"/>
    </xf>
    <xf numFmtId="0" fontId="7" fillId="0" borderId="2" xfId="0" applyFont="1" applyFill="1" applyBorder="1" applyAlignment="1">
      <alignment vertical="center"/>
    </xf>
    <xf numFmtId="0" fontId="7" fillId="0" borderId="3" xfId="0" applyFont="1" applyFill="1" applyBorder="1" applyAlignment="1">
      <alignment vertical="center"/>
    </xf>
    <xf numFmtId="0" fontId="14" fillId="0" borderId="57" xfId="0" applyFont="1" applyFill="1" applyBorder="1" applyAlignment="1">
      <alignment vertical="center"/>
    </xf>
    <xf numFmtId="0" fontId="9" fillId="0" borderId="2" xfId="0" applyFont="1" applyFill="1" applyBorder="1" applyAlignment="1">
      <alignment vertical="center"/>
    </xf>
    <xf numFmtId="0" fontId="7" fillId="0" borderId="21" xfId="0" applyFont="1" applyFill="1" applyBorder="1" applyAlignment="1">
      <alignment vertical="center" shrinkToFit="1"/>
    </xf>
    <xf numFmtId="0" fontId="7" fillId="0" borderId="67" xfId="0" applyFont="1" applyFill="1" applyBorder="1" applyAlignment="1">
      <alignment horizontal="center" vertical="center" shrinkToFit="1"/>
    </xf>
    <xf numFmtId="0" fontId="7" fillId="0" borderId="62" xfId="0" applyFont="1" applyFill="1" applyBorder="1" applyAlignment="1">
      <alignment horizontal="center" vertical="center" shrinkToFit="1"/>
    </xf>
    <xf numFmtId="0" fontId="9" fillId="0" borderId="13" xfId="0" applyFont="1" applyFill="1" applyBorder="1" applyAlignment="1">
      <alignment vertical="center" shrinkToFit="1"/>
    </xf>
    <xf numFmtId="0" fontId="7" fillId="0" borderId="24" xfId="0" applyFont="1" applyFill="1" applyBorder="1" applyAlignment="1">
      <alignment horizontal="center" vertical="center" wrapText="1"/>
    </xf>
    <xf numFmtId="0" fontId="9" fillId="0" borderId="2" xfId="0" applyFont="1" applyFill="1" applyBorder="1" applyAlignment="1">
      <alignment horizontal="center" vertical="center" shrinkToFit="1"/>
    </xf>
    <xf numFmtId="0" fontId="7" fillId="0" borderId="68" xfId="0" applyFont="1" applyFill="1" applyBorder="1" applyAlignment="1">
      <alignment vertical="center" shrinkToFit="1"/>
    </xf>
    <xf numFmtId="0" fontId="9" fillId="0" borderId="63" xfId="0" applyFont="1" applyFill="1" applyBorder="1" applyAlignment="1">
      <alignment vertical="center" shrinkToFit="1"/>
    </xf>
    <xf numFmtId="0" fontId="7" fillId="0" borderId="42" xfId="0" applyFont="1" applyFill="1" applyBorder="1" applyAlignment="1">
      <alignment vertical="center" shrinkToFit="1"/>
    </xf>
    <xf numFmtId="0" fontId="7" fillId="0" borderId="41" xfId="0" applyFont="1" applyFill="1" applyBorder="1" applyAlignment="1">
      <alignment vertical="center" shrinkToFit="1"/>
    </xf>
    <xf numFmtId="0" fontId="7" fillId="0" borderId="67" xfId="0" applyFont="1" applyFill="1" applyBorder="1" applyAlignment="1">
      <alignment horizontal="center" vertical="center"/>
    </xf>
    <xf numFmtId="0" fontId="10" fillId="0" borderId="0" xfId="0" applyFont="1" applyBorder="1" applyAlignment="1">
      <alignment vertical="center"/>
    </xf>
    <xf numFmtId="0" fontId="1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Fill="1" applyBorder="1" applyAlignment="1">
      <alignment horizontal="center" vertical="center" textRotation="255" wrapText="1"/>
    </xf>
    <xf numFmtId="0" fontId="10" fillId="0" borderId="5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1"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Fill="1" applyBorder="1" applyAlignment="1">
      <alignment horizontal="center" vertical="center"/>
    </xf>
    <xf numFmtId="0" fontId="9" fillId="0" borderId="21" xfId="0" applyFont="1" applyFill="1" applyBorder="1" applyAlignment="1">
      <alignment vertical="center" shrinkToFit="1"/>
    </xf>
    <xf numFmtId="0" fontId="25" fillId="2" borderId="2" xfId="0" applyFont="1" applyFill="1" applyBorder="1" applyAlignment="1">
      <alignment horizontal="center" vertical="center" shrinkToFit="1"/>
    </xf>
    <xf numFmtId="0" fontId="25" fillId="2" borderId="19" xfId="0" applyFont="1" applyFill="1" applyBorder="1" applyAlignment="1">
      <alignment horizontal="center" vertical="center" shrinkToFit="1"/>
    </xf>
    <xf numFmtId="0" fontId="7" fillId="0" borderId="21" xfId="0" applyFont="1" applyBorder="1" applyAlignment="1">
      <alignment vertical="center" shrinkToFit="1"/>
    </xf>
    <xf numFmtId="0" fontId="7" fillId="0" borderId="2" xfId="0" applyFont="1" applyBorder="1" applyAlignment="1">
      <alignment vertical="center"/>
    </xf>
    <xf numFmtId="0" fontId="7" fillId="0" borderId="7" xfId="0" applyFont="1" applyFill="1" applyBorder="1" applyAlignment="1">
      <alignment vertical="center" shrinkToFit="1"/>
    </xf>
    <xf numFmtId="0" fontId="13" fillId="0" borderId="14" xfId="0" applyFont="1" applyFill="1" applyBorder="1" applyAlignment="1">
      <alignment horizontal="center" vertical="center" shrinkToFit="1"/>
    </xf>
    <xf numFmtId="0" fontId="13" fillId="0" borderId="14" xfId="0" applyFont="1" applyFill="1" applyBorder="1" applyAlignment="1">
      <alignment vertical="center" shrinkToFit="1"/>
    </xf>
    <xf numFmtId="0" fontId="13" fillId="0" borderId="65" xfId="0" applyFont="1" applyFill="1" applyBorder="1" applyAlignment="1">
      <alignment horizontal="center" vertical="center" shrinkToFit="1"/>
    </xf>
    <xf numFmtId="0" fontId="13" fillId="0" borderId="64" xfId="0" applyFont="1" applyFill="1" applyBorder="1" applyAlignment="1">
      <alignment horizontal="center" vertical="center" shrinkToFit="1"/>
    </xf>
    <xf numFmtId="0" fontId="13" fillId="0" borderId="66" xfId="0" applyFont="1" applyFill="1" applyBorder="1" applyAlignment="1">
      <alignment vertical="center" shrinkToFit="1"/>
    </xf>
    <xf numFmtId="0" fontId="13" fillId="2" borderId="64" xfId="0" applyFont="1" applyFill="1" applyBorder="1" applyAlignment="1">
      <alignment vertical="center" shrinkToFit="1"/>
    </xf>
    <xf numFmtId="0" fontId="13" fillId="2" borderId="66" xfId="0" applyFont="1" applyFill="1" applyBorder="1" applyAlignment="1">
      <alignment vertical="center" shrinkToFit="1"/>
    </xf>
    <xf numFmtId="0" fontId="13" fillId="0" borderId="14" xfId="0" applyFont="1" applyBorder="1" applyAlignment="1">
      <alignment vertical="center" shrinkToFit="1"/>
    </xf>
    <xf numFmtId="0" fontId="13" fillId="0" borderId="64" xfId="0" applyFont="1" applyBorder="1" applyAlignment="1">
      <alignment vertical="center" shrinkToFit="1"/>
    </xf>
    <xf numFmtId="0" fontId="13" fillId="0" borderId="66" xfId="0" applyFont="1" applyBorder="1" applyAlignment="1">
      <alignment vertical="center" shrinkToFit="1"/>
    </xf>
    <xf numFmtId="0" fontId="11" fillId="0" borderId="16" xfId="0" applyFont="1" applyBorder="1" applyAlignment="1">
      <alignment horizontal="center" vertical="center"/>
    </xf>
    <xf numFmtId="0" fontId="7" fillId="0" borderId="19" xfId="0" applyFont="1" applyBorder="1" applyAlignment="1">
      <alignment horizontal="center" vertical="center"/>
    </xf>
    <xf numFmtId="0" fontId="7" fillId="0" borderId="3" xfId="0" applyFont="1" applyFill="1" applyBorder="1" applyAlignment="1">
      <alignment horizontal="center" vertical="center" shrinkToFit="1"/>
    </xf>
    <xf numFmtId="0" fontId="10" fillId="0" borderId="2" xfId="0" applyFont="1" applyFill="1" applyBorder="1" applyAlignment="1">
      <alignment vertical="center" shrinkToFit="1"/>
    </xf>
    <xf numFmtId="0" fontId="13" fillId="0" borderId="30" xfId="0" applyFont="1" applyBorder="1" applyAlignment="1">
      <alignment horizontal="center" vertical="center" shrinkToFit="1"/>
    </xf>
    <xf numFmtId="0" fontId="13" fillId="0" borderId="8" xfId="0" applyFont="1" applyBorder="1" applyAlignment="1">
      <alignment horizontal="center" vertical="center" shrinkToFit="1"/>
    </xf>
    <xf numFmtId="176" fontId="13" fillId="0" borderId="16" xfId="0" applyNumberFormat="1" applyFont="1" applyBorder="1" applyAlignment="1">
      <alignment vertical="center"/>
    </xf>
    <xf numFmtId="0" fontId="13" fillId="0" borderId="65" xfId="0" applyFont="1" applyBorder="1" applyAlignment="1">
      <alignment horizontal="center" vertical="center" shrinkToFit="1"/>
    </xf>
    <xf numFmtId="0" fontId="13" fillId="0" borderId="66" xfId="0" applyFont="1" applyFill="1" applyBorder="1" applyAlignment="1">
      <alignment horizontal="center" vertical="center" shrinkToFit="1"/>
    </xf>
    <xf numFmtId="0" fontId="13" fillId="0" borderId="64" xfId="0" applyFont="1" applyBorder="1" applyAlignment="1">
      <alignment horizontal="center" vertical="center" shrinkToFit="1"/>
    </xf>
    <xf numFmtId="0" fontId="13" fillId="0" borderId="66" xfId="0" applyFont="1" applyBorder="1" applyAlignment="1">
      <alignment horizontal="center" vertical="center" shrinkToFit="1"/>
    </xf>
    <xf numFmtId="0" fontId="11" fillId="0" borderId="37" xfId="0" applyFont="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xf>
    <xf numFmtId="49" fontId="10" fillId="0" borderId="10" xfId="0" applyNumberFormat="1" applyFont="1" applyFill="1" applyBorder="1" applyAlignment="1">
      <alignment vertical="center"/>
    </xf>
    <xf numFmtId="0" fontId="10" fillId="0" borderId="10" xfId="0" applyFont="1" applyFill="1" applyBorder="1" applyAlignment="1">
      <alignment vertical="center"/>
    </xf>
    <xf numFmtId="0" fontId="9" fillId="0" borderId="38" xfId="0" applyFont="1" applyBorder="1" applyAlignment="1">
      <alignment vertical="center"/>
    </xf>
    <xf numFmtId="0" fontId="9" fillId="0" borderId="11" xfId="0" applyFont="1" applyFill="1" applyBorder="1" applyAlignment="1">
      <alignment vertical="center"/>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49" fontId="10" fillId="0" borderId="0" xfId="0" applyNumberFormat="1" applyFont="1" applyFill="1" applyBorder="1" applyAlignment="1">
      <alignment vertical="center"/>
    </xf>
    <xf numFmtId="0" fontId="10" fillId="0" borderId="0" xfId="0" applyFont="1" applyFill="1" applyBorder="1" applyAlignment="1">
      <alignment vertical="center"/>
    </xf>
    <xf numFmtId="0" fontId="9" fillId="0" borderId="4" xfId="0" applyFont="1" applyBorder="1" applyAlignment="1">
      <alignment vertical="center"/>
    </xf>
    <xf numFmtId="0" fontId="7" fillId="0" borderId="0" xfId="0" applyFont="1" applyFill="1" applyBorder="1" applyAlignment="1"/>
    <xf numFmtId="0" fontId="12" fillId="0" borderId="11" xfId="0" applyFont="1" applyFill="1" applyBorder="1" applyAlignment="1">
      <alignment vertical="center"/>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9" fillId="0" borderId="12" xfId="0" applyFont="1" applyBorder="1" applyAlignment="1">
      <alignment horizontal="center" vertical="center"/>
    </xf>
    <xf numFmtId="0" fontId="9" fillId="0" borderId="36" xfId="0" applyFont="1" applyBorder="1" applyAlignment="1">
      <alignment vertical="center"/>
    </xf>
    <xf numFmtId="0" fontId="26" fillId="0" borderId="18" xfId="0" applyFont="1" applyFill="1" applyBorder="1" applyAlignment="1">
      <alignment vertical="center" shrinkToFit="1"/>
    </xf>
    <xf numFmtId="0" fontId="26" fillId="0" borderId="63" xfId="0" applyFont="1" applyFill="1" applyBorder="1" applyAlignment="1">
      <alignment vertical="center" shrinkToFit="1"/>
    </xf>
    <xf numFmtId="0" fontId="7" fillId="3" borderId="2" xfId="0" applyFont="1" applyFill="1" applyBorder="1" applyAlignment="1">
      <alignment horizontal="center"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33" fillId="0" borderId="26" xfId="0" applyFont="1" applyFill="1" applyBorder="1" applyAlignment="1">
      <alignment horizontal="center" vertical="center" shrinkToFit="1"/>
    </xf>
    <xf numFmtId="0" fontId="29" fillId="0" borderId="63" xfId="0" applyFont="1" applyFill="1" applyBorder="1" applyAlignment="1">
      <alignment vertical="center" shrinkToFit="1"/>
    </xf>
    <xf numFmtId="0" fontId="7" fillId="0" borderId="6" xfId="0" applyFont="1" applyFill="1" applyBorder="1" applyAlignment="1">
      <alignment vertical="center" shrinkToFit="1"/>
    </xf>
    <xf numFmtId="0" fontId="7" fillId="0" borderId="6" xfId="0" applyFont="1" applyFill="1" applyBorder="1" applyAlignment="1">
      <alignment horizontal="center" vertical="center" shrinkToFit="1"/>
    </xf>
    <xf numFmtId="0" fontId="7" fillId="0" borderId="18" xfId="0" applyFont="1" applyFill="1" applyBorder="1" applyAlignment="1">
      <alignment horizontal="center" vertical="center" wrapText="1"/>
    </xf>
    <xf numFmtId="0" fontId="26" fillId="0" borderId="13" xfId="0" applyFont="1" applyFill="1" applyBorder="1" applyAlignment="1">
      <alignment vertical="center" shrinkToFit="1"/>
    </xf>
    <xf numFmtId="0" fontId="37" fillId="4" borderId="57" xfId="0" applyFont="1" applyFill="1" applyBorder="1" applyAlignment="1">
      <alignment vertical="center" shrinkToFit="1"/>
    </xf>
    <xf numFmtId="0" fontId="7" fillId="0" borderId="72" xfId="0" applyFont="1" applyFill="1" applyBorder="1" applyAlignment="1">
      <alignment vertical="center" shrinkToFit="1"/>
    </xf>
    <xf numFmtId="0" fontId="7" fillId="0" borderId="73" xfId="0" applyFont="1" applyFill="1" applyBorder="1" applyAlignment="1">
      <alignment vertical="center" shrinkToFit="1"/>
    </xf>
    <xf numFmtId="0" fontId="7" fillId="0" borderId="74" xfId="0" applyFont="1" applyFill="1" applyBorder="1" applyAlignment="1">
      <alignment vertical="center" shrinkToFit="1"/>
    </xf>
    <xf numFmtId="0" fontId="7" fillId="0" borderId="75" xfId="0" applyFont="1" applyFill="1" applyBorder="1" applyAlignment="1">
      <alignment vertical="center" shrinkToFit="1"/>
    </xf>
    <xf numFmtId="0" fontId="7" fillId="0" borderId="76" xfId="0" applyFont="1" applyFill="1" applyBorder="1" applyAlignment="1">
      <alignment vertical="center" shrinkToFit="1"/>
    </xf>
    <xf numFmtId="0" fontId="7" fillId="0" borderId="77" xfId="0" applyFont="1" applyFill="1" applyBorder="1" applyAlignment="1">
      <alignment horizontal="center" vertical="center"/>
    </xf>
    <xf numFmtId="0" fontId="27" fillId="4" borderId="63" xfId="0" applyFont="1" applyFill="1" applyBorder="1" applyAlignment="1">
      <alignment vertical="center" shrinkToFit="1"/>
    </xf>
    <xf numFmtId="0" fontId="27" fillId="4" borderId="2" xfId="0" applyFont="1" applyFill="1" applyBorder="1" applyAlignment="1">
      <alignment horizontal="center" vertical="center" wrapText="1"/>
    </xf>
    <xf numFmtId="0" fontId="27" fillId="4" borderId="2" xfId="0" applyFont="1" applyFill="1" applyBorder="1" applyAlignment="1">
      <alignment vertical="center" shrinkToFit="1"/>
    </xf>
    <xf numFmtId="0" fontId="27" fillId="4" borderId="67" xfId="0" applyFont="1" applyFill="1" applyBorder="1" applyAlignment="1">
      <alignment horizontal="center" vertical="center" wrapText="1"/>
    </xf>
    <xf numFmtId="0" fontId="33" fillId="4" borderId="13" xfId="0" applyFont="1" applyFill="1" applyBorder="1" applyAlignment="1">
      <alignment horizontal="center" vertical="center" shrinkToFi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vertical="center" wrapText="1"/>
    </xf>
    <xf numFmtId="0" fontId="9" fillId="0" borderId="71" xfId="0" applyFont="1" applyBorder="1" applyAlignment="1">
      <alignment vertical="center" wrapText="1"/>
    </xf>
    <xf numFmtId="0" fontId="9" fillId="0" borderId="58" xfId="0" applyFont="1" applyBorder="1" applyAlignment="1">
      <alignment vertical="center" wrapText="1"/>
    </xf>
    <xf numFmtId="0" fontId="9" fillId="0" borderId="59"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53" xfId="0" applyFont="1" applyFill="1" applyBorder="1" applyAlignment="1">
      <alignment horizontal="center" vertical="center" textRotation="255" wrapText="1"/>
    </xf>
    <xf numFmtId="0" fontId="9" fillId="0" borderId="16" xfId="0" applyFont="1" applyFill="1" applyBorder="1" applyAlignment="1">
      <alignment horizontal="center" vertical="center" textRotation="255" wrapText="1"/>
    </xf>
    <xf numFmtId="0" fontId="8" fillId="0" borderId="49" xfId="0" applyFont="1" applyBorder="1" applyAlignment="1">
      <alignment horizontal="center" textRotation="255"/>
    </xf>
    <xf numFmtId="0" fontId="7" fillId="0" borderId="38" xfId="0" applyFont="1" applyBorder="1" applyAlignment="1">
      <alignment vertical="center"/>
    </xf>
    <xf numFmtId="0" fontId="7" fillId="0" borderId="61" xfId="0" applyFont="1" applyBorder="1" applyAlignment="1">
      <alignment vertical="center"/>
    </xf>
    <xf numFmtId="0" fontId="7" fillId="0" borderId="4" xfId="0" applyFont="1" applyBorder="1" applyAlignment="1">
      <alignment vertical="center"/>
    </xf>
    <xf numFmtId="0" fontId="11" fillId="0" borderId="61" xfId="0" applyFont="1" applyBorder="1" applyAlignment="1">
      <alignment horizontal="center" vertical="center" shrinkToFit="1"/>
    </xf>
    <xf numFmtId="0" fontId="7" fillId="0" borderId="61" xfId="0" applyFont="1" applyBorder="1" applyAlignment="1">
      <alignment horizontal="center" textRotation="255"/>
    </xf>
    <xf numFmtId="0" fontId="8" fillId="0" borderId="61" xfId="0" applyFont="1" applyBorder="1" applyAlignment="1">
      <alignment horizontal="center" vertical="center" textRotation="255"/>
    </xf>
    <xf numFmtId="0" fontId="9" fillId="0" borderId="54" xfId="0" applyFont="1" applyFill="1" applyBorder="1" applyAlignment="1">
      <alignment horizontal="center" vertical="center" textRotation="255" wrapText="1"/>
    </xf>
    <xf numFmtId="0" fontId="9" fillId="0" borderId="16" xfId="0" applyFont="1" applyFill="1" applyBorder="1" applyAlignment="1">
      <alignment vertical="center"/>
    </xf>
    <xf numFmtId="0" fontId="11" fillId="0" borderId="16" xfId="0" applyFont="1" applyBorder="1" applyAlignment="1">
      <alignment horizontal="center" vertical="center" shrinkToFit="1"/>
    </xf>
    <xf numFmtId="0" fontId="11" fillId="0" borderId="16" xfId="0" applyFont="1" applyBorder="1">
      <alignment vertical="center"/>
    </xf>
    <xf numFmtId="0" fontId="9" fillId="0" borderId="54" xfId="0" applyFont="1" applyBorder="1" applyAlignment="1">
      <alignment vertical="center"/>
    </xf>
    <xf numFmtId="0" fontId="9" fillId="0" borderId="32" xfId="0" applyFont="1" applyBorder="1" applyAlignment="1">
      <alignment vertical="center"/>
    </xf>
    <xf numFmtId="0" fontId="13" fillId="0" borderId="54" xfId="0" applyFont="1" applyBorder="1" applyAlignment="1">
      <alignment horizontal="center" vertical="center" wrapText="1"/>
    </xf>
    <xf numFmtId="0" fontId="13" fillId="0" borderId="32" xfId="0" applyFont="1" applyBorder="1" applyAlignment="1">
      <alignment horizontal="center" vertical="center"/>
    </xf>
    <xf numFmtId="0" fontId="9" fillId="0" borderId="70" xfId="0" applyFont="1" applyFill="1" applyBorder="1" applyAlignment="1">
      <alignment horizontal="center" vertical="center" textRotation="255" wrapText="1"/>
    </xf>
    <xf numFmtId="0" fontId="9" fillId="0" borderId="16" xfId="0" applyFont="1" applyFill="1" applyBorder="1" applyAlignment="1">
      <alignment horizontal="center" vertical="center" wrapText="1"/>
    </xf>
    <xf numFmtId="0" fontId="11" fillId="0" borderId="52" xfId="0" applyFont="1" applyBorder="1" applyAlignment="1">
      <alignment horizontal="center" vertical="center" shrinkToFit="1"/>
    </xf>
    <xf numFmtId="0" fontId="7" fillId="0" borderId="23" xfId="0" applyFont="1" applyBorder="1" applyAlignment="1">
      <alignment vertical="center"/>
    </xf>
    <xf numFmtId="0" fontId="7" fillId="0" borderId="53" xfId="0" applyFont="1" applyBorder="1" applyAlignment="1">
      <alignment vertical="center"/>
    </xf>
    <xf numFmtId="0" fontId="30" fillId="0" borderId="0" xfId="0" applyFont="1" applyBorder="1" applyAlignment="1">
      <alignment horizontal="center" vertical="center" shrinkToFit="1"/>
    </xf>
    <xf numFmtId="0" fontId="30" fillId="0" borderId="0" xfId="0" applyFont="1" applyAlignment="1">
      <alignment vertical="center" shrinkToFit="1"/>
    </xf>
    <xf numFmtId="0" fontId="30" fillId="0" borderId="12" xfId="0" applyFont="1" applyBorder="1" applyAlignment="1">
      <alignment vertical="center" shrinkToFit="1"/>
    </xf>
    <xf numFmtId="0" fontId="34" fillId="0" borderId="0" xfId="0" applyFont="1" applyBorder="1" applyAlignment="1">
      <alignment horizontal="left" vertical="center" wrapText="1"/>
    </xf>
    <xf numFmtId="0" fontId="36" fillId="0" borderId="0" xfId="0" applyFont="1" applyAlignment="1">
      <alignment vertical="center"/>
    </xf>
    <xf numFmtId="0" fontId="36" fillId="0" borderId="12" xfId="0" applyFont="1" applyBorder="1" applyAlignment="1">
      <alignment vertical="center"/>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0" fontId="7" fillId="0" borderId="51" xfId="0" applyFont="1" applyBorder="1" applyAlignment="1">
      <alignment vertical="center"/>
    </xf>
    <xf numFmtId="0" fontId="10" fillId="0" borderId="5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 xfId="0" applyFont="1" applyBorder="1" applyAlignment="1">
      <alignment horizontal="center" vertical="center" wrapText="1"/>
    </xf>
  </cellXfs>
  <cellStyles count="1">
    <cellStyle name="一般"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7"/>
  <sheetViews>
    <sheetView tabSelected="1" workbookViewId="0">
      <pane xSplit="1" ySplit="5" topLeftCell="B6" activePane="bottomRight" state="frozen"/>
      <selection pane="topRight" activeCell="B1" sqref="B1"/>
      <selection pane="bottomLeft" activeCell="A6" sqref="A6"/>
      <selection pane="bottomRight" activeCell="AA1" sqref="AA1:AG2"/>
    </sheetView>
  </sheetViews>
  <sheetFormatPr defaultColWidth="9" defaultRowHeight="15.75"/>
  <cols>
    <col min="1" max="1" width="7.75" style="1" customWidth="1"/>
    <col min="2" max="2" width="14.625" style="4" customWidth="1"/>
    <col min="3" max="4" width="3.625" style="5" customWidth="1"/>
    <col min="5" max="5" width="14.625" style="4" customWidth="1"/>
    <col min="6" max="7" width="3.625" style="5" customWidth="1"/>
    <col min="8" max="8" width="2.625" style="5" hidden="1" customWidth="1"/>
    <col min="9" max="9" width="14.625" style="4" customWidth="1"/>
    <col min="10" max="11" width="3.625" style="1" customWidth="1"/>
    <col min="12" max="12" width="2.625" style="1" hidden="1" customWidth="1"/>
    <col min="13" max="13" width="14.625" style="2" customWidth="1"/>
    <col min="14" max="15" width="3.625" style="1" customWidth="1"/>
    <col min="16" max="16" width="2.625" style="1" hidden="1" customWidth="1"/>
    <col min="17" max="17" width="14.625" style="2" customWidth="1"/>
    <col min="18" max="19" width="3.625" style="1" customWidth="1"/>
    <col min="20" max="20" width="2.625" style="1" hidden="1" customWidth="1"/>
    <col min="21" max="21" width="14.625" style="2" customWidth="1"/>
    <col min="22" max="23" width="3.625" style="1" customWidth="1"/>
    <col min="24" max="24" width="2.625" style="1" hidden="1" customWidth="1"/>
    <col min="25" max="25" width="14.625" style="2" customWidth="1"/>
    <col min="26" max="27" width="3.625" style="1" customWidth="1"/>
    <col min="28" max="28" width="2.625" style="1" hidden="1" customWidth="1"/>
    <col min="29" max="29" width="14.625" style="2" customWidth="1"/>
    <col min="30" max="31" width="3.625" style="1" customWidth="1"/>
    <col min="32" max="32" width="4.25" style="1" customWidth="1"/>
    <col min="33" max="33" width="4.625" style="1" customWidth="1"/>
    <col min="34" max="16384" width="9" style="1"/>
  </cols>
  <sheetData>
    <row r="1" spans="1:44" ht="34.15" customHeight="1">
      <c r="A1" s="238" t="s">
        <v>97</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41" t="s">
        <v>101</v>
      </c>
      <c r="AB1" s="242"/>
      <c r="AC1" s="242"/>
      <c r="AD1" s="242"/>
      <c r="AE1" s="242"/>
      <c r="AF1" s="242"/>
      <c r="AG1" s="242"/>
    </row>
    <row r="2" spans="1:44" s="3" customFormat="1" ht="34.15" customHeight="1" thickBo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3"/>
      <c r="AB2" s="243"/>
      <c r="AC2" s="243"/>
      <c r="AD2" s="243"/>
      <c r="AE2" s="243"/>
      <c r="AF2" s="243"/>
      <c r="AG2" s="243"/>
      <c r="AH2" s="6"/>
      <c r="AI2" s="6"/>
      <c r="AJ2" s="6"/>
      <c r="AK2" s="6"/>
      <c r="AL2" s="6"/>
      <c r="AM2" s="6"/>
      <c r="AN2" s="6"/>
      <c r="AO2" s="6"/>
      <c r="AP2" s="6"/>
      <c r="AQ2" s="6"/>
      <c r="AR2" s="6"/>
    </row>
    <row r="3" spans="1:44" s="3" customFormat="1" ht="20.100000000000001" customHeight="1">
      <c r="A3" s="124" t="s">
        <v>0</v>
      </c>
      <c r="B3" s="244" t="s">
        <v>1</v>
      </c>
      <c r="C3" s="244"/>
      <c r="D3" s="244"/>
      <c r="E3" s="244"/>
      <c r="F3" s="244"/>
      <c r="G3" s="245"/>
      <c r="H3" s="246" t="s">
        <v>2</v>
      </c>
      <c r="I3" s="247"/>
      <c r="J3" s="247"/>
      <c r="K3" s="247"/>
      <c r="L3" s="247"/>
      <c r="M3" s="247"/>
      <c r="N3" s="247"/>
      <c r="O3" s="248"/>
      <c r="P3" s="249" t="s">
        <v>3</v>
      </c>
      <c r="Q3" s="247"/>
      <c r="R3" s="247"/>
      <c r="S3" s="247"/>
      <c r="T3" s="247"/>
      <c r="U3" s="247"/>
      <c r="V3" s="247"/>
      <c r="W3" s="248"/>
      <c r="X3" s="249" t="s">
        <v>4</v>
      </c>
      <c r="Y3" s="247"/>
      <c r="Z3" s="247"/>
      <c r="AA3" s="247"/>
      <c r="AB3" s="247"/>
      <c r="AC3" s="247"/>
      <c r="AD3" s="247"/>
      <c r="AE3" s="250"/>
      <c r="AF3" s="251" t="s">
        <v>5</v>
      </c>
      <c r="AG3" s="219"/>
    </row>
    <row r="4" spans="1:44" s="3" customFormat="1" ht="20.100000000000001" customHeight="1">
      <c r="A4" s="125" t="s">
        <v>6</v>
      </c>
      <c r="B4" s="254"/>
      <c r="C4" s="255"/>
      <c r="D4" s="255"/>
      <c r="E4" s="256" t="s">
        <v>7</v>
      </c>
      <c r="F4" s="256"/>
      <c r="G4" s="257"/>
      <c r="H4" s="258" t="s">
        <v>8</v>
      </c>
      <c r="I4" s="255"/>
      <c r="J4" s="255"/>
      <c r="K4" s="255"/>
      <c r="L4" s="255" t="s">
        <v>7</v>
      </c>
      <c r="M4" s="255"/>
      <c r="N4" s="255"/>
      <c r="O4" s="259"/>
      <c r="P4" s="260" t="s">
        <v>8</v>
      </c>
      <c r="Q4" s="255"/>
      <c r="R4" s="255"/>
      <c r="S4" s="255"/>
      <c r="T4" s="255" t="s">
        <v>7</v>
      </c>
      <c r="U4" s="255"/>
      <c r="V4" s="255"/>
      <c r="W4" s="259"/>
      <c r="X4" s="260" t="s">
        <v>8</v>
      </c>
      <c r="Y4" s="255"/>
      <c r="Z4" s="255"/>
      <c r="AA4" s="255"/>
      <c r="AB4" s="255" t="s">
        <v>7</v>
      </c>
      <c r="AC4" s="255"/>
      <c r="AD4" s="255"/>
      <c r="AE4" s="261"/>
      <c r="AF4" s="252"/>
      <c r="AG4" s="253"/>
    </row>
    <row r="5" spans="1:44" ht="20.100000000000001" customHeight="1">
      <c r="A5" s="126"/>
      <c r="B5" s="127" t="s">
        <v>9</v>
      </c>
      <c r="C5" s="128" t="s">
        <v>10</v>
      </c>
      <c r="D5" s="128" t="s">
        <v>11</v>
      </c>
      <c r="E5" s="128" t="s">
        <v>9</v>
      </c>
      <c r="F5" s="128" t="s">
        <v>10</v>
      </c>
      <c r="G5" s="129" t="s">
        <v>11</v>
      </c>
      <c r="H5" s="130" t="s">
        <v>12</v>
      </c>
      <c r="I5" s="128" t="s">
        <v>9</v>
      </c>
      <c r="J5" s="128" t="s">
        <v>10</v>
      </c>
      <c r="K5" s="128" t="s">
        <v>11</v>
      </c>
      <c r="L5" s="131" t="s">
        <v>12</v>
      </c>
      <c r="M5" s="128" t="s">
        <v>9</v>
      </c>
      <c r="N5" s="128" t="s">
        <v>10</v>
      </c>
      <c r="O5" s="129" t="s">
        <v>11</v>
      </c>
      <c r="P5" s="132" t="s">
        <v>12</v>
      </c>
      <c r="Q5" s="128" t="s">
        <v>9</v>
      </c>
      <c r="R5" s="128" t="s">
        <v>10</v>
      </c>
      <c r="S5" s="128" t="s">
        <v>11</v>
      </c>
      <c r="T5" s="133" t="s">
        <v>12</v>
      </c>
      <c r="U5" s="128" t="s">
        <v>9</v>
      </c>
      <c r="V5" s="128" t="s">
        <v>10</v>
      </c>
      <c r="W5" s="129" t="s">
        <v>11</v>
      </c>
      <c r="X5" s="134" t="s">
        <v>12</v>
      </c>
      <c r="Y5" s="128" t="s">
        <v>9</v>
      </c>
      <c r="Z5" s="128" t="s">
        <v>10</v>
      </c>
      <c r="AA5" s="128" t="s">
        <v>11</v>
      </c>
      <c r="AB5" s="133" t="s">
        <v>12</v>
      </c>
      <c r="AC5" s="128" t="s">
        <v>9</v>
      </c>
      <c r="AD5" s="128" t="s">
        <v>10</v>
      </c>
      <c r="AE5" s="135" t="s">
        <v>11</v>
      </c>
      <c r="AF5" s="136" t="s">
        <v>10</v>
      </c>
      <c r="AG5" s="137" t="s">
        <v>13</v>
      </c>
    </row>
    <row r="6" spans="1:44" s="20" customFormat="1" ht="20.100000000000001" customHeight="1" thickBot="1">
      <c r="A6" s="233" t="s">
        <v>14</v>
      </c>
      <c r="B6" s="31" t="s">
        <v>15</v>
      </c>
      <c r="C6" s="32">
        <v>3</v>
      </c>
      <c r="D6" s="32">
        <v>3</v>
      </c>
      <c r="E6" s="11" t="s">
        <v>16</v>
      </c>
      <c r="F6" s="21">
        <v>3</v>
      </c>
      <c r="G6" s="22">
        <v>3</v>
      </c>
      <c r="H6" s="33"/>
      <c r="I6" s="11" t="s">
        <v>60</v>
      </c>
      <c r="J6" s="12">
        <v>1</v>
      </c>
      <c r="K6" s="12">
        <v>1</v>
      </c>
      <c r="L6" s="35"/>
      <c r="M6" s="11" t="s">
        <v>17</v>
      </c>
      <c r="N6" s="12">
        <v>1</v>
      </c>
      <c r="O6" s="13">
        <v>1</v>
      </c>
      <c r="P6" s="36"/>
      <c r="Q6" s="25" t="s">
        <v>18</v>
      </c>
      <c r="R6" s="37">
        <v>2</v>
      </c>
      <c r="S6" s="37">
        <v>2</v>
      </c>
      <c r="T6" s="38"/>
      <c r="U6" s="188"/>
      <c r="V6" s="189"/>
      <c r="W6" s="190"/>
      <c r="X6" s="191"/>
      <c r="Y6" s="204" t="s">
        <v>99</v>
      </c>
      <c r="Z6" s="205">
        <v>0</v>
      </c>
      <c r="AA6" s="205">
        <v>2</v>
      </c>
      <c r="AB6" s="208"/>
      <c r="AC6" s="206" t="s">
        <v>100</v>
      </c>
      <c r="AD6" s="205">
        <v>0</v>
      </c>
      <c r="AE6" s="207">
        <v>2</v>
      </c>
      <c r="AF6" s="235">
        <f>SUM(C11,F11,J11,N11,R11,V11,Z11,AD11)</f>
        <v>20</v>
      </c>
      <c r="AG6" s="235">
        <f>D11+G11+K11+O11+S11+W11+AA11+AE11</f>
        <v>24</v>
      </c>
    </row>
    <row r="7" spans="1:44" s="20" customFormat="1" ht="20.100000000000001" customHeight="1" thickBot="1">
      <c r="A7" s="234"/>
      <c r="B7" s="11" t="s">
        <v>19</v>
      </c>
      <c r="C7" s="12">
        <v>2</v>
      </c>
      <c r="D7" s="12">
        <v>2</v>
      </c>
      <c r="E7" s="11" t="s">
        <v>20</v>
      </c>
      <c r="F7" s="12">
        <v>2</v>
      </c>
      <c r="G7" s="13">
        <v>2</v>
      </c>
      <c r="H7" s="41"/>
      <c r="I7" s="17" t="s">
        <v>21</v>
      </c>
      <c r="J7" s="18">
        <v>2</v>
      </c>
      <c r="K7" s="18">
        <v>2</v>
      </c>
      <c r="L7" s="48"/>
      <c r="M7" s="115" t="s">
        <v>22</v>
      </c>
      <c r="N7" s="32">
        <v>2</v>
      </c>
      <c r="O7" s="116">
        <v>2</v>
      </c>
      <c r="P7" s="49"/>
      <c r="Q7" s="25" t="s">
        <v>23</v>
      </c>
      <c r="R7" s="37">
        <v>2</v>
      </c>
      <c r="S7" s="37">
        <v>2</v>
      </c>
      <c r="T7" s="42"/>
      <c r="U7" s="19"/>
      <c r="V7" s="39"/>
      <c r="W7" s="40"/>
      <c r="X7" s="43"/>
      <c r="Y7" s="42"/>
      <c r="Z7" s="42"/>
      <c r="AA7" s="42"/>
      <c r="AB7" s="42"/>
      <c r="AC7" s="42"/>
      <c r="AD7" s="42"/>
      <c r="AE7" s="44"/>
      <c r="AF7" s="236"/>
      <c r="AG7" s="236"/>
    </row>
    <row r="8" spans="1:44" s="20" customFormat="1" ht="20.100000000000001" customHeight="1" thickBot="1">
      <c r="A8" s="234"/>
      <c r="B8" s="45"/>
      <c r="C8" s="12"/>
      <c r="D8" s="12"/>
      <c r="E8" s="34"/>
      <c r="F8" s="12"/>
      <c r="G8" s="46"/>
      <c r="H8" s="47"/>
      <c r="I8" s="17"/>
      <c r="J8" s="18"/>
      <c r="K8" s="18"/>
      <c r="L8" s="48"/>
      <c r="M8" s="11"/>
      <c r="N8" s="12"/>
      <c r="O8" s="13"/>
      <c r="P8" s="49"/>
      <c r="Q8" s="25"/>
      <c r="R8" s="37"/>
      <c r="S8" s="37"/>
      <c r="T8" s="42"/>
      <c r="U8" s="25"/>
      <c r="V8" s="37"/>
      <c r="W8" s="50"/>
      <c r="X8" s="43"/>
      <c r="Y8" s="42"/>
      <c r="Z8" s="42"/>
      <c r="AA8" s="42"/>
      <c r="AB8" s="42"/>
      <c r="AC8" s="42"/>
      <c r="AD8" s="42"/>
      <c r="AE8" s="44"/>
      <c r="AF8" s="236"/>
      <c r="AG8" s="236"/>
    </row>
    <row r="9" spans="1:44" s="20" customFormat="1" ht="20.100000000000001" customHeight="1" thickBot="1">
      <c r="A9" s="234"/>
      <c r="B9" s="51"/>
      <c r="C9" s="48"/>
      <c r="D9" s="48"/>
      <c r="E9" s="51"/>
      <c r="F9" s="48"/>
      <c r="G9" s="52"/>
      <c r="H9" s="41"/>
      <c r="I9" s="51"/>
      <c r="J9" s="48"/>
      <c r="K9" s="48"/>
      <c r="L9" s="48"/>
      <c r="M9" s="48"/>
      <c r="N9" s="48"/>
      <c r="O9" s="52"/>
      <c r="P9" s="49"/>
      <c r="Q9" s="25"/>
      <c r="R9" s="37"/>
      <c r="S9" s="37"/>
      <c r="T9" s="42"/>
      <c r="U9" s="53"/>
      <c r="V9" s="42"/>
      <c r="W9" s="54"/>
      <c r="X9" s="43"/>
      <c r="Y9" s="42"/>
      <c r="Z9" s="42"/>
      <c r="AA9" s="42"/>
      <c r="AB9" s="42"/>
      <c r="AC9" s="42"/>
      <c r="AD9" s="42"/>
      <c r="AE9" s="44"/>
      <c r="AF9" s="236"/>
      <c r="AG9" s="236"/>
    </row>
    <row r="10" spans="1:44" s="20" customFormat="1" ht="20.100000000000001" customHeight="1" thickBot="1">
      <c r="A10" s="234"/>
      <c r="B10" s="55"/>
      <c r="C10" s="56"/>
      <c r="D10" s="56"/>
      <c r="E10" s="55"/>
      <c r="F10" s="56"/>
      <c r="G10" s="57"/>
      <c r="H10" s="58"/>
      <c r="I10" s="11"/>
      <c r="J10" s="12"/>
      <c r="K10" s="12"/>
      <c r="L10" s="56"/>
      <c r="M10" s="56"/>
      <c r="N10" s="56"/>
      <c r="O10" s="57"/>
      <c r="P10" s="59"/>
      <c r="Q10" s="60"/>
      <c r="R10" s="61"/>
      <c r="S10" s="61"/>
      <c r="T10" s="61"/>
      <c r="U10" s="62"/>
      <c r="V10" s="61"/>
      <c r="W10" s="63"/>
      <c r="X10" s="64"/>
      <c r="Y10" s="61"/>
      <c r="Z10" s="61"/>
      <c r="AA10" s="61"/>
      <c r="AB10" s="61"/>
      <c r="AC10" s="61"/>
      <c r="AD10" s="61"/>
      <c r="AE10" s="65"/>
      <c r="AF10" s="236"/>
      <c r="AG10" s="236"/>
    </row>
    <row r="11" spans="1:44" s="20" customFormat="1" ht="20.100000000000001" customHeight="1" thickBot="1">
      <c r="A11" s="234"/>
      <c r="B11" s="66" t="s">
        <v>24</v>
      </c>
      <c r="C11" s="66">
        <f>SUM(C6:C10)</f>
        <v>5</v>
      </c>
      <c r="D11" s="66">
        <f>SUM(D6:D10)</f>
        <v>5</v>
      </c>
      <c r="E11" s="66"/>
      <c r="F11" s="66">
        <f>SUM(F6:F10)</f>
        <v>5</v>
      </c>
      <c r="G11" s="67">
        <f>SUM(G6:G10)</f>
        <v>5</v>
      </c>
      <c r="H11" s="68"/>
      <c r="I11" s="66"/>
      <c r="J11" s="66">
        <f>SUM(J6:J10)</f>
        <v>3</v>
      </c>
      <c r="K11" s="66">
        <f>SUM(K6:K10)</f>
        <v>3</v>
      </c>
      <c r="L11" s="66"/>
      <c r="M11" s="66"/>
      <c r="N11" s="66">
        <f>SUM(N6:N10)</f>
        <v>3</v>
      </c>
      <c r="O11" s="67">
        <f>SUM(O6:O10)</f>
        <v>3</v>
      </c>
      <c r="P11" s="69"/>
      <c r="Q11" s="70"/>
      <c r="R11" s="66">
        <f>SUM(R6:R10)</f>
        <v>4</v>
      </c>
      <c r="S11" s="66">
        <f>SUM(S6:S10)</f>
        <v>4</v>
      </c>
      <c r="T11" s="71"/>
      <c r="U11" s="71"/>
      <c r="V11" s="66">
        <f>SUM(V6:V10)</f>
        <v>0</v>
      </c>
      <c r="W11" s="67">
        <f>SUM(W6:W10)</f>
        <v>0</v>
      </c>
      <c r="X11" s="72"/>
      <c r="Y11" s="71"/>
      <c r="Z11" s="66">
        <f>SUM(Z6:Z10)</f>
        <v>0</v>
      </c>
      <c r="AA11" s="66">
        <f>SUM(AA6:AA10)</f>
        <v>2</v>
      </c>
      <c r="AB11" s="71"/>
      <c r="AC11" s="71"/>
      <c r="AD11" s="66">
        <f>SUM(AD6:AD10)</f>
        <v>0</v>
      </c>
      <c r="AE11" s="73">
        <f>SUM(AE6:AE10)</f>
        <v>2</v>
      </c>
      <c r="AF11" s="237"/>
      <c r="AG11" s="237"/>
    </row>
    <row r="12" spans="1:44" s="20" customFormat="1" ht="20.100000000000001" customHeight="1" thickBot="1">
      <c r="A12" s="217" t="s">
        <v>25</v>
      </c>
      <c r="B12" s="11" t="s">
        <v>26</v>
      </c>
      <c r="C12" s="18">
        <v>2</v>
      </c>
      <c r="D12" s="18">
        <v>3</v>
      </c>
      <c r="E12" s="11" t="s">
        <v>27</v>
      </c>
      <c r="F12" s="18">
        <v>2</v>
      </c>
      <c r="G12" s="13">
        <v>3</v>
      </c>
      <c r="H12" s="74"/>
      <c r="I12" s="11" t="s">
        <v>28</v>
      </c>
      <c r="J12" s="18">
        <v>2</v>
      </c>
      <c r="K12" s="75">
        <v>3</v>
      </c>
      <c r="L12" s="76"/>
      <c r="M12" s="76" t="s">
        <v>29</v>
      </c>
      <c r="N12" s="18">
        <v>2</v>
      </c>
      <c r="O12" s="77">
        <v>3</v>
      </c>
      <c r="P12" s="78"/>
      <c r="Q12" s="25" t="s">
        <v>30</v>
      </c>
      <c r="R12" s="18">
        <v>2</v>
      </c>
      <c r="S12" s="79">
        <v>3</v>
      </c>
      <c r="T12" s="76"/>
      <c r="U12" s="80" t="s">
        <v>31</v>
      </c>
      <c r="V12" s="18">
        <v>2</v>
      </c>
      <c r="W12" s="81">
        <v>3</v>
      </c>
      <c r="X12" s="82"/>
      <c r="Y12" s="25" t="s">
        <v>32</v>
      </c>
      <c r="Z12" s="18">
        <v>2</v>
      </c>
      <c r="AA12" s="79">
        <v>3</v>
      </c>
      <c r="AB12" s="76"/>
      <c r="AC12" s="80" t="s">
        <v>33</v>
      </c>
      <c r="AD12" s="18">
        <v>2</v>
      </c>
      <c r="AE12" s="81">
        <v>3</v>
      </c>
      <c r="AF12" s="227">
        <f>C15+F15+J15+N15+R15+V15+Z15+AD15</f>
        <v>16</v>
      </c>
      <c r="AG12" s="227">
        <f>D15+G15+K15+O15+S15+W15+AA15+AE15</f>
        <v>24</v>
      </c>
    </row>
    <row r="13" spans="1:44" s="20" customFormat="1" ht="20.100000000000001" customHeight="1" thickBot="1">
      <c r="A13" s="217"/>
      <c r="B13" s="11"/>
      <c r="C13" s="18"/>
      <c r="D13" s="18"/>
      <c r="E13" s="7"/>
      <c r="F13" s="18"/>
      <c r="G13" s="83"/>
      <c r="H13" s="74"/>
      <c r="I13" s="11"/>
      <c r="J13" s="18"/>
      <c r="K13" s="84"/>
      <c r="L13" s="7"/>
      <c r="M13" s="7"/>
      <c r="N13" s="18"/>
      <c r="O13" s="83"/>
      <c r="P13" s="85"/>
      <c r="Q13" s="25"/>
      <c r="R13" s="86"/>
      <c r="S13" s="86"/>
      <c r="T13" s="7"/>
      <c r="U13" s="19"/>
      <c r="V13" s="86"/>
      <c r="W13" s="87"/>
      <c r="X13" s="88"/>
      <c r="Y13" s="29"/>
      <c r="Z13" s="28"/>
      <c r="AA13" s="86"/>
      <c r="AB13" s="7"/>
      <c r="AC13" s="19"/>
      <c r="AD13" s="28"/>
      <c r="AE13" s="89"/>
      <c r="AF13" s="227"/>
      <c r="AG13" s="227"/>
    </row>
    <row r="14" spans="1:44" s="20" customFormat="1" ht="20.100000000000001" customHeight="1" thickBot="1">
      <c r="A14" s="226"/>
      <c r="B14" s="90"/>
      <c r="C14" s="91"/>
      <c r="D14" s="91"/>
      <c r="E14" s="90"/>
      <c r="F14" s="92"/>
      <c r="G14" s="93"/>
      <c r="H14" s="94"/>
      <c r="I14" s="90"/>
      <c r="J14" s="91"/>
      <c r="K14" s="91"/>
      <c r="L14" s="90"/>
      <c r="M14" s="90"/>
      <c r="N14" s="95"/>
      <c r="O14" s="96"/>
      <c r="P14" s="97"/>
      <c r="Q14" s="90"/>
      <c r="R14" s="90"/>
      <c r="S14" s="90"/>
      <c r="T14" s="90"/>
      <c r="U14" s="98"/>
      <c r="V14" s="99"/>
      <c r="W14" s="100"/>
      <c r="X14" s="97"/>
      <c r="Y14" s="90"/>
      <c r="Z14" s="90"/>
      <c r="AA14" s="90"/>
      <c r="AB14" s="90"/>
      <c r="AC14" s="90"/>
      <c r="AD14" s="90"/>
      <c r="AE14" s="101"/>
      <c r="AF14" s="228"/>
      <c r="AG14" s="228"/>
    </row>
    <row r="15" spans="1:44" s="20" customFormat="1" ht="20.100000000000001" customHeight="1" thickBot="1">
      <c r="A15" s="226"/>
      <c r="B15" s="66" t="s">
        <v>24</v>
      </c>
      <c r="C15" s="66">
        <f>SUM(C12:C14)</f>
        <v>2</v>
      </c>
      <c r="D15" s="66">
        <f>SUM(D12:D14)</f>
        <v>3</v>
      </c>
      <c r="E15" s="102"/>
      <c r="F15" s="66">
        <f>SUM(F12:F14)</f>
        <v>2</v>
      </c>
      <c r="G15" s="67">
        <f>SUM(G12:G14)</f>
        <v>3</v>
      </c>
      <c r="H15" s="68">
        <f>SUM(H12:H14)</f>
        <v>0</v>
      </c>
      <c r="I15" s="102"/>
      <c r="J15" s="66">
        <f>SUM(J12:J14)</f>
        <v>2</v>
      </c>
      <c r="K15" s="66">
        <f>SUM(K12:K14)</f>
        <v>3</v>
      </c>
      <c r="L15" s="102"/>
      <c r="M15" s="102"/>
      <c r="N15" s="66">
        <f>SUM(N12:N14)</f>
        <v>2</v>
      </c>
      <c r="O15" s="67">
        <f>SUM(O12:O14)</f>
        <v>3</v>
      </c>
      <c r="P15" s="103"/>
      <c r="Q15" s="104"/>
      <c r="R15" s="66">
        <f>SUM(R12:R14)</f>
        <v>2</v>
      </c>
      <c r="S15" s="66">
        <f>SUM(S12:S14)</f>
        <v>3</v>
      </c>
      <c r="T15" s="105"/>
      <c r="U15" s="105"/>
      <c r="V15" s="66">
        <f>SUM(V12:V14)</f>
        <v>2</v>
      </c>
      <c r="W15" s="67">
        <f>SUM(W12:W14)</f>
        <v>3</v>
      </c>
      <c r="X15" s="106"/>
      <c r="Y15" s="105"/>
      <c r="Z15" s="66">
        <f>SUM(Z12:Z14)</f>
        <v>2</v>
      </c>
      <c r="AA15" s="66">
        <f>SUM(AA12:AA14)</f>
        <v>3</v>
      </c>
      <c r="AB15" s="105"/>
      <c r="AC15" s="105"/>
      <c r="AD15" s="66">
        <f>SUM(AD12:AD14)</f>
        <v>2</v>
      </c>
      <c r="AE15" s="73">
        <f>SUM(AE12:AE14)</f>
        <v>3</v>
      </c>
      <c r="AF15" s="228"/>
      <c r="AG15" s="228"/>
    </row>
    <row r="16" spans="1:44" s="20" customFormat="1" ht="20.100000000000001" customHeight="1" thickBot="1">
      <c r="A16" s="217" t="s">
        <v>34</v>
      </c>
      <c r="B16" s="11" t="s">
        <v>95</v>
      </c>
      <c r="C16" s="18">
        <v>3</v>
      </c>
      <c r="D16" s="18">
        <v>3</v>
      </c>
      <c r="E16" s="7" t="s">
        <v>74</v>
      </c>
      <c r="F16" s="12">
        <v>2</v>
      </c>
      <c r="G16" s="13">
        <v>2</v>
      </c>
      <c r="H16" s="74"/>
      <c r="I16" s="76" t="s">
        <v>75</v>
      </c>
      <c r="J16" s="195">
        <v>1</v>
      </c>
      <c r="K16" s="195">
        <v>3</v>
      </c>
      <c r="L16" s="78"/>
      <c r="M16" s="76" t="s">
        <v>76</v>
      </c>
      <c r="N16" s="75">
        <v>3</v>
      </c>
      <c r="O16" s="77">
        <v>3</v>
      </c>
      <c r="P16" s="78"/>
      <c r="Q16" s="11" t="s">
        <v>77</v>
      </c>
      <c r="R16" s="84">
        <v>2</v>
      </c>
      <c r="S16" s="75">
        <v>3</v>
      </c>
      <c r="T16" s="76"/>
      <c r="U16" s="185" t="s">
        <v>61</v>
      </c>
      <c r="V16" s="75">
        <v>3</v>
      </c>
      <c r="W16" s="77">
        <v>3</v>
      </c>
      <c r="X16" s="118"/>
      <c r="Y16" s="186" t="s">
        <v>62</v>
      </c>
      <c r="Z16" s="18">
        <v>3</v>
      </c>
      <c r="AA16" s="18">
        <v>3</v>
      </c>
      <c r="AB16" s="76"/>
      <c r="AC16" s="25"/>
      <c r="AD16" s="21"/>
      <c r="AE16" s="21"/>
      <c r="AF16" s="227">
        <f>C22+F22+J22+N22+R22+V22+Z22+AD22</f>
        <v>60</v>
      </c>
      <c r="AG16" s="227">
        <f>D22+G22+K22+O22+S22+W22+AA22+AE22</f>
        <v>77</v>
      </c>
    </row>
    <row r="17" spans="1:33" s="20" customFormat="1" ht="20.100000000000001" customHeight="1" thickBot="1">
      <c r="A17" s="217"/>
      <c r="B17" s="11" t="s">
        <v>78</v>
      </c>
      <c r="C17" s="18">
        <v>3</v>
      </c>
      <c r="D17" s="18">
        <v>3</v>
      </c>
      <c r="E17" s="11" t="s">
        <v>79</v>
      </c>
      <c r="F17" s="12">
        <v>2</v>
      </c>
      <c r="G17" s="13">
        <v>3</v>
      </c>
      <c r="H17" s="198"/>
      <c r="I17" s="17" t="s">
        <v>80</v>
      </c>
      <c r="J17" s="21">
        <v>3</v>
      </c>
      <c r="K17" s="21">
        <v>3</v>
      </c>
      <c r="L17" s="11"/>
      <c r="M17" s="11" t="s">
        <v>81</v>
      </c>
      <c r="N17" s="18">
        <v>3</v>
      </c>
      <c r="O17" s="122">
        <v>3</v>
      </c>
      <c r="P17" s="112"/>
      <c r="Q17" s="119" t="s">
        <v>82</v>
      </c>
      <c r="R17" s="117">
        <v>2</v>
      </c>
      <c r="S17" s="117">
        <v>3</v>
      </c>
      <c r="T17" s="11"/>
      <c r="U17" s="11" t="s">
        <v>83</v>
      </c>
      <c r="V17" s="21">
        <v>3</v>
      </c>
      <c r="W17" s="113">
        <v>3</v>
      </c>
      <c r="X17" s="107"/>
      <c r="Y17" s="119" t="s">
        <v>84</v>
      </c>
      <c r="Z17" s="18">
        <v>2</v>
      </c>
      <c r="AA17" s="18">
        <v>3</v>
      </c>
      <c r="AB17" s="11"/>
      <c r="AC17" s="11"/>
      <c r="AD17" s="108"/>
      <c r="AE17" s="109"/>
      <c r="AF17" s="228"/>
      <c r="AG17" s="228"/>
    </row>
    <row r="18" spans="1:33" s="20" customFormat="1" ht="20.100000000000001" customHeight="1" thickBot="1">
      <c r="A18" s="217"/>
      <c r="B18" s="11" t="s">
        <v>85</v>
      </c>
      <c r="C18" s="18">
        <v>1</v>
      </c>
      <c r="D18" s="18">
        <v>3</v>
      </c>
      <c r="E18" s="11" t="s">
        <v>86</v>
      </c>
      <c r="F18" s="18">
        <v>3</v>
      </c>
      <c r="G18" s="18">
        <v>3</v>
      </c>
      <c r="H18" s="198"/>
      <c r="I18" s="17" t="s">
        <v>87</v>
      </c>
      <c r="J18" s="18">
        <v>2</v>
      </c>
      <c r="K18" s="18">
        <v>3</v>
      </c>
      <c r="L18" s="11"/>
      <c r="M18" s="11" t="s">
        <v>88</v>
      </c>
      <c r="N18" s="18">
        <v>2</v>
      </c>
      <c r="O18" s="122">
        <v>3</v>
      </c>
      <c r="P18" s="200"/>
      <c r="Q18" s="7" t="s">
        <v>96</v>
      </c>
      <c r="R18" s="8">
        <v>3</v>
      </c>
      <c r="S18" s="21">
        <v>3</v>
      </c>
      <c r="T18" s="11"/>
      <c r="U18" s="11" t="s">
        <v>89</v>
      </c>
      <c r="V18" s="21">
        <v>2</v>
      </c>
      <c r="W18" s="22">
        <v>3</v>
      </c>
      <c r="X18" s="120"/>
      <c r="Y18" s="11" t="s">
        <v>90</v>
      </c>
      <c r="Z18" s="187">
        <v>1</v>
      </c>
      <c r="AA18" s="187">
        <v>3</v>
      </c>
      <c r="AB18" s="11"/>
      <c r="AC18" s="11"/>
      <c r="AD18" s="108"/>
      <c r="AE18" s="109"/>
      <c r="AF18" s="228"/>
      <c r="AG18" s="228"/>
    </row>
    <row r="19" spans="1:33" s="20" customFormat="1" ht="20.100000000000001" customHeight="1" thickBot="1">
      <c r="A19" s="225"/>
      <c r="B19" s="110"/>
      <c r="C19" s="111"/>
      <c r="D19" s="111"/>
      <c r="E19" s="11" t="s">
        <v>91</v>
      </c>
      <c r="F19" s="12">
        <v>3</v>
      </c>
      <c r="G19" s="13">
        <v>3</v>
      </c>
      <c r="H19" s="198"/>
      <c r="I19" s="17" t="s">
        <v>92</v>
      </c>
      <c r="J19" s="12">
        <v>2</v>
      </c>
      <c r="K19" s="12">
        <v>3</v>
      </c>
      <c r="L19" s="112"/>
      <c r="M19" s="11" t="s">
        <v>93</v>
      </c>
      <c r="N19" s="21">
        <v>2</v>
      </c>
      <c r="O19" s="113">
        <v>3</v>
      </c>
      <c r="P19" s="201"/>
      <c r="Q19" s="196" t="s">
        <v>63</v>
      </c>
      <c r="R19" s="8">
        <v>2</v>
      </c>
      <c r="S19" s="8">
        <v>3</v>
      </c>
      <c r="T19" s="11"/>
      <c r="U19" s="11" t="s">
        <v>94</v>
      </c>
      <c r="V19" s="21">
        <v>2</v>
      </c>
      <c r="W19" s="22">
        <v>3</v>
      </c>
      <c r="X19" s="121"/>
      <c r="Y19" s="7"/>
      <c r="Z19" s="8"/>
      <c r="AA19" s="8"/>
      <c r="AB19" s="197" t="s">
        <v>98</v>
      </c>
      <c r="AC19" s="11"/>
      <c r="AD19" s="108"/>
      <c r="AE19" s="109"/>
      <c r="AF19" s="228"/>
      <c r="AG19" s="228"/>
    </row>
    <row r="20" spans="1:33" ht="20.100000000000001" customHeight="1" thickBot="1">
      <c r="A20" s="217"/>
      <c r="B20" s="138"/>
      <c r="C20" s="21"/>
      <c r="D20" s="21"/>
      <c r="E20" s="7"/>
      <c r="F20" s="18"/>
      <c r="G20" s="122"/>
      <c r="H20" s="198"/>
      <c r="I20" s="7"/>
      <c r="J20" s="8"/>
      <c r="K20" s="8"/>
      <c r="L20" s="25"/>
      <c r="M20" s="25"/>
      <c r="N20" s="139"/>
      <c r="O20" s="140"/>
      <c r="P20" s="112"/>
      <c r="Q20" s="7"/>
      <c r="R20" s="8"/>
      <c r="S20" s="8"/>
      <c r="T20" s="25"/>
      <c r="U20" s="25"/>
      <c r="V20" s="139"/>
      <c r="W20" s="140"/>
      <c r="X20" s="141"/>
      <c r="Y20" s="25"/>
      <c r="Z20" s="142"/>
      <c r="AA20" s="142"/>
      <c r="AB20" s="25"/>
      <c r="AC20" s="11"/>
      <c r="AD20" s="108"/>
      <c r="AE20" s="109"/>
      <c r="AF20" s="228"/>
      <c r="AG20" s="228"/>
    </row>
    <row r="21" spans="1:33" ht="20.100000000000001" customHeight="1" thickBot="1">
      <c r="A21" s="226"/>
      <c r="B21" s="90"/>
      <c r="C21" s="91"/>
      <c r="D21" s="91"/>
      <c r="E21" s="90"/>
      <c r="F21" s="92"/>
      <c r="G21" s="93"/>
      <c r="H21" s="199"/>
      <c r="I21" s="202"/>
      <c r="J21" s="91"/>
      <c r="K21" s="91"/>
      <c r="L21" s="90"/>
      <c r="M21" s="90"/>
      <c r="N21" s="95"/>
      <c r="O21" s="203"/>
      <c r="P21" s="97"/>
      <c r="Q21" s="90"/>
      <c r="R21" s="90"/>
      <c r="S21" s="90"/>
      <c r="T21" s="90"/>
      <c r="U21" s="98"/>
      <c r="V21" s="99"/>
      <c r="W21" s="100"/>
      <c r="X21" s="97"/>
      <c r="Y21" s="90"/>
      <c r="Z21" s="90"/>
      <c r="AA21" s="90"/>
      <c r="AB21" s="90"/>
      <c r="AC21" s="90"/>
      <c r="AD21" s="90"/>
      <c r="AE21" s="101"/>
      <c r="AF21" s="228"/>
      <c r="AG21" s="228"/>
    </row>
    <row r="22" spans="1:33" ht="20.100000000000001" customHeight="1" thickBot="1">
      <c r="A22" s="226"/>
      <c r="B22" s="66" t="s">
        <v>35</v>
      </c>
      <c r="C22" s="66">
        <f>SUM(C16:C21)</f>
        <v>7</v>
      </c>
      <c r="D22" s="66">
        <f>SUM(D16:D21)</f>
        <v>9</v>
      </c>
      <c r="E22" s="102"/>
      <c r="F22" s="66">
        <f>SUM(F16:F21)</f>
        <v>10</v>
      </c>
      <c r="G22" s="67">
        <f>SUM(G16:G21)</f>
        <v>11</v>
      </c>
      <c r="H22" s="68">
        <f>SUM(H16:H21)</f>
        <v>0</v>
      </c>
      <c r="I22" s="102"/>
      <c r="J22" s="66">
        <f>SUM(J16:J21)</f>
        <v>8</v>
      </c>
      <c r="K22" s="66">
        <f>SUM(K16:K21)</f>
        <v>12</v>
      </c>
      <c r="L22" s="102"/>
      <c r="M22" s="143"/>
      <c r="N22" s="66">
        <f>SUM(N16:N21)</f>
        <v>10</v>
      </c>
      <c r="O22" s="67">
        <f>SUM(O16:O21)</f>
        <v>12</v>
      </c>
      <c r="P22" s="103"/>
      <c r="Q22" s="104"/>
      <c r="R22" s="66">
        <f>SUM(R16:R21)</f>
        <v>9</v>
      </c>
      <c r="S22" s="66">
        <f>SUM(S16:S21)</f>
        <v>12</v>
      </c>
      <c r="T22" s="105"/>
      <c r="U22" s="105"/>
      <c r="V22" s="66">
        <f>SUM(V16:V21)</f>
        <v>10</v>
      </c>
      <c r="W22" s="67">
        <f>SUM(W16:W21)</f>
        <v>12</v>
      </c>
      <c r="X22" s="106"/>
      <c r="Y22" s="105"/>
      <c r="Z22" s="66">
        <f>SUM(Z16:Z21)</f>
        <v>6</v>
      </c>
      <c r="AA22" s="66">
        <f>SUM(AA16:AA21)</f>
        <v>9</v>
      </c>
      <c r="AB22" s="105"/>
      <c r="AC22" s="105"/>
      <c r="AD22" s="66">
        <f>SUM(AD16:AD21)</f>
        <v>0</v>
      </c>
      <c r="AE22" s="73">
        <f>SUM(AE16:AE21)</f>
        <v>0</v>
      </c>
      <c r="AF22" s="228"/>
      <c r="AG22" s="228"/>
    </row>
    <row r="23" spans="1:33" ht="20.100000000000001" customHeight="1" thickBot="1">
      <c r="A23" s="214" t="s">
        <v>36</v>
      </c>
      <c r="B23" s="215"/>
      <c r="C23" s="144">
        <f>C11+C15+C22</f>
        <v>14</v>
      </c>
      <c r="D23" s="144">
        <f>D11+D15+D22</f>
        <v>17</v>
      </c>
      <c r="E23" s="145"/>
      <c r="F23" s="144">
        <f>F11+F15+F22</f>
        <v>17</v>
      </c>
      <c r="G23" s="146">
        <f>G11+G15+G22</f>
        <v>19</v>
      </c>
      <c r="H23" s="147"/>
      <c r="I23" s="148"/>
      <c r="J23" s="144">
        <f>J11+J15+J22</f>
        <v>13</v>
      </c>
      <c r="K23" s="144">
        <f>K11+K15+K22</f>
        <v>18</v>
      </c>
      <c r="L23" s="145"/>
      <c r="M23" s="145"/>
      <c r="N23" s="144">
        <f>N11+N15+N22</f>
        <v>15</v>
      </c>
      <c r="O23" s="146">
        <f>O11+O15+O22</f>
        <v>18</v>
      </c>
      <c r="P23" s="149"/>
      <c r="Q23" s="150"/>
      <c r="R23" s="144">
        <f>R11+R15+R22</f>
        <v>15</v>
      </c>
      <c r="S23" s="144">
        <f>S11+S15+S22</f>
        <v>19</v>
      </c>
      <c r="T23" s="151"/>
      <c r="U23" s="151"/>
      <c r="V23" s="144">
        <f>V11+V15+V22</f>
        <v>12</v>
      </c>
      <c r="W23" s="146">
        <f>W11+W15+W22</f>
        <v>15</v>
      </c>
      <c r="X23" s="152"/>
      <c r="Y23" s="153"/>
      <c r="Z23" s="144">
        <f>Z11+Z15+Z22</f>
        <v>8</v>
      </c>
      <c r="AA23" s="144">
        <f>AA11+AA15+AA22</f>
        <v>14</v>
      </c>
      <c r="AB23" s="105"/>
      <c r="AC23" s="105"/>
      <c r="AD23" s="144">
        <f>AD11+AD15+AD22</f>
        <v>2</v>
      </c>
      <c r="AE23" s="144">
        <f>AE11+AE15+AE22</f>
        <v>5</v>
      </c>
      <c r="AF23" s="154">
        <f>AF6+AF12+AF16</f>
        <v>96</v>
      </c>
      <c r="AG23" s="154">
        <f>AG6+AG12+AG16</f>
        <v>125</v>
      </c>
    </row>
    <row r="24" spans="1:33" s="20" customFormat="1" ht="20.100000000000001" customHeight="1" thickBot="1">
      <c r="A24" s="216" t="s">
        <v>37</v>
      </c>
      <c r="B24" s="7" t="s">
        <v>38</v>
      </c>
      <c r="C24" s="8">
        <v>3</v>
      </c>
      <c r="D24" s="8">
        <v>3</v>
      </c>
      <c r="E24" s="7" t="s">
        <v>39</v>
      </c>
      <c r="F24" s="8">
        <v>2</v>
      </c>
      <c r="G24" s="9">
        <v>2</v>
      </c>
      <c r="H24" s="10"/>
      <c r="I24" s="7" t="s">
        <v>40</v>
      </c>
      <c r="J24" s="8">
        <v>3</v>
      </c>
      <c r="K24" s="8">
        <v>3</v>
      </c>
      <c r="L24" s="8"/>
      <c r="M24" s="11" t="s">
        <v>41</v>
      </c>
      <c r="N24" s="12">
        <v>3</v>
      </c>
      <c r="O24" s="13">
        <v>3</v>
      </c>
      <c r="P24" s="14"/>
      <c r="Q24" s="15" t="s">
        <v>42</v>
      </c>
      <c r="R24" s="8">
        <v>3</v>
      </c>
      <c r="S24" s="8">
        <v>3</v>
      </c>
      <c r="T24" s="8"/>
      <c r="U24" s="7" t="s">
        <v>43</v>
      </c>
      <c r="V24" s="8">
        <v>3</v>
      </c>
      <c r="W24" s="9">
        <v>3</v>
      </c>
      <c r="X24" s="16"/>
      <c r="Y24" s="17" t="s">
        <v>44</v>
      </c>
      <c r="Z24" s="18">
        <v>3</v>
      </c>
      <c r="AA24" s="18">
        <v>3</v>
      </c>
      <c r="AB24" s="8"/>
      <c r="AC24" s="25" t="s">
        <v>49</v>
      </c>
      <c r="AD24" s="21">
        <v>3</v>
      </c>
      <c r="AE24" s="21">
        <v>3</v>
      </c>
      <c r="AF24" s="218" t="s">
        <v>45</v>
      </c>
      <c r="AG24" s="219"/>
    </row>
    <row r="25" spans="1:33" s="20" customFormat="1" ht="20.100000000000001" customHeight="1" thickBot="1">
      <c r="A25" s="217"/>
      <c r="B25" s="11" t="s">
        <v>46</v>
      </c>
      <c r="C25" s="18">
        <v>2</v>
      </c>
      <c r="D25" s="18">
        <v>3</v>
      </c>
      <c r="E25" s="11" t="s">
        <v>47</v>
      </c>
      <c r="F25" s="21">
        <v>2</v>
      </c>
      <c r="G25" s="22">
        <v>2</v>
      </c>
      <c r="H25" s="23"/>
      <c r="I25" s="7" t="s">
        <v>48</v>
      </c>
      <c r="J25" s="21">
        <v>3</v>
      </c>
      <c r="K25" s="21">
        <v>3</v>
      </c>
      <c r="L25" s="21"/>
      <c r="M25" s="11" t="s">
        <v>68</v>
      </c>
      <c r="N25" s="84">
        <v>3</v>
      </c>
      <c r="O25" s="122">
        <v>3</v>
      </c>
      <c r="P25" s="114"/>
      <c r="Q25" s="192" t="s">
        <v>67</v>
      </c>
      <c r="R25" s="21">
        <v>3</v>
      </c>
      <c r="S25" s="21">
        <v>3</v>
      </c>
      <c r="T25" s="21"/>
      <c r="U25" s="11" t="s">
        <v>69</v>
      </c>
      <c r="V25" s="21">
        <v>3</v>
      </c>
      <c r="W25" s="22">
        <v>3</v>
      </c>
      <c r="X25" s="24"/>
      <c r="Y25" s="11" t="s">
        <v>70</v>
      </c>
      <c r="Z25" s="18">
        <v>3</v>
      </c>
      <c r="AA25" s="18">
        <v>3</v>
      </c>
      <c r="AB25" s="21"/>
      <c r="AC25" s="25" t="s">
        <v>51</v>
      </c>
      <c r="AD25" s="26">
        <v>3</v>
      </c>
      <c r="AE25" s="30">
        <v>3</v>
      </c>
      <c r="AF25" s="220"/>
      <c r="AG25" s="221"/>
    </row>
    <row r="26" spans="1:33" s="20" customFormat="1" ht="20.100000000000001" customHeight="1" thickBot="1">
      <c r="A26" s="217"/>
      <c r="B26" s="11"/>
      <c r="C26" s="21"/>
      <c r="D26" s="21"/>
      <c r="E26" s="11"/>
      <c r="F26" s="21"/>
      <c r="G26" s="113"/>
      <c r="H26" s="114"/>
      <c r="I26" s="17" t="s">
        <v>50</v>
      </c>
      <c r="J26" s="18">
        <v>3</v>
      </c>
      <c r="K26" s="18">
        <v>3</v>
      </c>
      <c r="L26" s="21"/>
      <c r="M26" s="11" t="s">
        <v>65</v>
      </c>
      <c r="N26" s="21">
        <v>3</v>
      </c>
      <c r="O26" s="22">
        <v>3</v>
      </c>
      <c r="P26" s="24"/>
      <c r="Q26" s="193" t="s">
        <v>71</v>
      </c>
      <c r="R26" s="194">
        <v>3</v>
      </c>
      <c r="S26" s="194">
        <v>3</v>
      </c>
      <c r="T26" s="21"/>
      <c r="U26" s="11" t="s">
        <v>72</v>
      </c>
      <c r="V26" s="18">
        <v>3</v>
      </c>
      <c r="W26" s="18">
        <v>3</v>
      </c>
      <c r="X26" s="24"/>
      <c r="Y26" s="17" t="s">
        <v>73</v>
      </c>
      <c r="Z26" s="18">
        <v>3</v>
      </c>
      <c r="AA26" s="18">
        <v>3</v>
      </c>
      <c r="AB26" s="21"/>
      <c r="AC26" s="25" t="s">
        <v>52</v>
      </c>
      <c r="AD26" s="26">
        <v>3</v>
      </c>
      <c r="AE26" s="30">
        <v>3</v>
      </c>
      <c r="AF26" s="220"/>
      <c r="AG26" s="221"/>
    </row>
    <row r="27" spans="1:33" ht="20.100000000000001" customHeight="1" thickBot="1">
      <c r="A27" s="217"/>
      <c r="B27" s="11"/>
      <c r="C27" s="21"/>
      <c r="D27" s="7"/>
      <c r="E27" s="11"/>
      <c r="F27" s="21"/>
      <c r="G27" s="22"/>
      <c r="H27" s="23"/>
      <c r="I27" s="11"/>
      <c r="J27" s="21"/>
      <c r="K27" s="21"/>
      <c r="L27" s="21"/>
      <c r="M27" s="11"/>
      <c r="N27" s="21"/>
      <c r="O27" s="22"/>
      <c r="P27" s="24"/>
      <c r="Q27" s="11"/>
      <c r="R27" s="18"/>
      <c r="S27" s="18"/>
      <c r="T27" s="24"/>
      <c r="U27" s="11"/>
      <c r="V27" s="21"/>
      <c r="W27" s="22"/>
      <c r="X27" s="24"/>
      <c r="Y27" s="17" t="s">
        <v>64</v>
      </c>
      <c r="Z27" s="21">
        <v>3</v>
      </c>
      <c r="AA27" s="21">
        <v>3</v>
      </c>
      <c r="AB27" s="21"/>
      <c r="AC27" s="25"/>
      <c r="AD27" s="26"/>
      <c r="AE27" s="30"/>
      <c r="AF27" s="222">
        <v>32</v>
      </c>
      <c r="AG27" s="221"/>
    </row>
    <row r="28" spans="1:33" ht="20.100000000000001" customHeight="1" thickBot="1">
      <c r="A28" s="217"/>
      <c r="B28" s="11"/>
      <c r="C28" s="21"/>
      <c r="D28" s="21"/>
      <c r="E28" s="11"/>
      <c r="F28" s="21"/>
      <c r="G28" s="22"/>
      <c r="H28" s="23"/>
      <c r="I28" s="11"/>
      <c r="J28" s="21"/>
      <c r="K28" s="21"/>
      <c r="L28" s="21"/>
      <c r="M28" s="11"/>
      <c r="N28" s="21"/>
      <c r="O28" s="22"/>
      <c r="P28" s="24"/>
      <c r="Q28" s="11"/>
      <c r="R28" s="21"/>
      <c r="S28" s="11"/>
      <c r="T28" s="21"/>
      <c r="U28" s="11"/>
      <c r="V28" s="21"/>
      <c r="W28" s="22"/>
      <c r="X28" s="24"/>
      <c r="Y28" s="17"/>
      <c r="Z28" s="21"/>
      <c r="AA28" s="21"/>
      <c r="AB28" s="21"/>
      <c r="AC28" s="11"/>
      <c r="AD28" s="21"/>
      <c r="AE28" s="21"/>
      <c r="AF28" s="223" t="s">
        <v>53</v>
      </c>
      <c r="AG28" s="221"/>
    </row>
    <row r="29" spans="1:33" ht="20.100000000000001" customHeight="1" thickBot="1">
      <c r="A29" s="217"/>
      <c r="B29" s="11"/>
      <c r="C29" s="21"/>
      <c r="D29" s="21"/>
      <c r="E29" s="11"/>
      <c r="F29" s="21"/>
      <c r="G29" s="22"/>
      <c r="H29" s="23"/>
      <c r="I29" s="11"/>
      <c r="J29" s="21"/>
      <c r="K29" s="21"/>
      <c r="L29" s="21"/>
      <c r="M29" s="11"/>
      <c r="N29" s="21"/>
      <c r="O29" s="22"/>
      <c r="P29" s="24"/>
      <c r="Q29" s="11"/>
      <c r="R29" s="21"/>
      <c r="S29" s="11"/>
      <c r="T29" s="21"/>
      <c r="U29" s="11"/>
      <c r="V29" s="28"/>
      <c r="W29" s="155"/>
      <c r="X29" s="24"/>
      <c r="Y29" s="17"/>
      <c r="Z29" s="21"/>
      <c r="AA29" s="21"/>
      <c r="AB29" s="21"/>
      <c r="AC29" s="11"/>
      <c r="AD29" s="21"/>
      <c r="AE29" s="156"/>
      <c r="AF29" s="223" t="s">
        <v>54</v>
      </c>
      <c r="AG29" s="221"/>
    </row>
    <row r="30" spans="1:33" ht="20.100000000000001" customHeight="1" thickBot="1">
      <c r="A30" s="217"/>
      <c r="B30" s="11"/>
      <c r="C30" s="21"/>
      <c r="D30" s="21"/>
      <c r="E30" s="11"/>
      <c r="F30" s="21"/>
      <c r="G30" s="22"/>
      <c r="H30" s="23"/>
      <c r="I30" s="11"/>
      <c r="J30" s="21"/>
      <c r="K30" s="21"/>
      <c r="L30" s="21"/>
      <c r="M30" s="11"/>
      <c r="N30" s="21"/>
      <c r="O30" s="22"/>
      <c r="P30" s="24"/>
      <c r="Q30" s="157"/>
      <c r="R30" s="48"/>
      <c r="S30" s="48"/>
      <c r="T30" s="21"/>
      <c r="U30" s="25"/>
      <c r="V30" s="26"/>
      <c r="W30" s="27"/>
      <c r="X30" s="24"/>
      <c r="Y30" s="11"/>
      <c r="Z30" s="21"/>
      <c r="AA30" s="21"/>
      <c r="AB30" s="21"/>
      <c r="AC30" s="25"/>
      <c r="AD30" s="21"/>
      <c r="AE30" s="156"/>
      <c r="AF30" s="224"/>
      <c r="AG30" s="221"/>
    </row>
    <row r="31" spans="1:33" ht="20.100000000000001" customHeight="1" thickBot="1">
      <c r="A31" s="229" t="s">
        <v>55</v>
      </c>
      <c r="B31" s="230"/>
      <c r="C31" s="71">
        <f>SUM(C24:C30)</f>
        <v>5</v>
      </c>
      <c r="D31" s="71">
        <f>SUM(D24:D30)</f>
        <v>6</v>
      </c>
      <c r="E31" s="66"/>
      <c r="F31" s="71">
        <f>SUM(F24:F30)</f>
        <v>4</v>
      </c>
      <c r="G31" s="158">
        <f>SUM(G24:G30)</f>
        <v>4</v>
      </c>
      <c r="H31" s="68"/>
      <c r="I31" s="66"/>
      <c r="J31" s="71">
        <f>SUM(J24:J30)</f>
        <v>9</v>
      </c>
      <c r="K31" s="71">
        <f>SUM(K24:K30)</f>
        <v>9</v>
      </c>
      <c r="L31" s="71"/>
      <c r="M31" s="71"/>
      <c r="N31" s="71">
        <f>SUM(N24:N30)</f>
        <v>9</v>
      </c>
      <c r="O31" s="158">
        <f>SUM(O24:O30)</f>
        <v>9</v>
      </c>
      <c r="P31" s="72"/>
      <c r="Q31" s="71"/>
      <c r="R31" s="71">
        <f>SUM(R24:R30)</f>
        <v>9</v>
      </c>
      <c r="S31" s="71">
        <f>SUM(S24:S30)</f>
        <v>9</v>
      </c>
      <c r="T31" s="71"/>
      <c r="U31" s="71"/>
      <c r="V31" s="71">
        <f>SUM(V24:V30)</f>
        <v>9</v>
      </c>
      <c r="W31" s="158">
        <f>SUM(W24:W30)</f>
        <v>9</v>
      </c>
      <c r="X31" s="72"/>
      <c r="Y31" s="71"/>
      <c r="Z31" s="71">
        <f>SUM(Z24:Z30)</f>
        <v>12</v>
      </c>
      <c r="AA31" s="71">
        <f>SUM(AA24:AA30)</f>
        <v>12</v>
      </c>
      <c r="AB31" s="71"/>
      <c r="AC31" s="71"/>
      <c r="AD31" s="71">
        <f>SUM(AD24:AD30)</f>
        <v>9</v>
      </c>
      <c r="AE31" s="159">
        <f>SUM(AE24:AE30)</f>
        <v>9</v>
      </c>
      <c r="AF31" s="160">
        <f>C31+F31+J31+N31+R31+V31+Z31+AD31</f>
        <v>66</v>
      </c>
      <c r="AG31" s="160">
        <f>D31+G31+K31+O31+S31+W31+AA31+AE31</f>
        <v>67</v>
      </c>
    </row>
    <row r="32" spans="1:33" ht="20.100000000000001" customHeight="1" thickBot="1">
      <c r="A32" s="231" t="s">
        <v>56</v>
      </c>
      <c r="B32" s="232"/>
      <c r="C32" s="71">
        <f>C23+C31</f>
        <v>19</v>
      </c>
      <c r="D32" s="71">
        <f>D23+D31</f>
        <v>23</v>
      </c>
      <c r="E32" s="66"/>
      <c r="F32" s="71">
        <f>F23+F31</f>
        <v>21</v>
      </c>
      <c r="G32" s="161">
        <f>G23+G31</f>
        <v>23</v>
      </c>
      <c r="H32" s="147"/>
      <c r="I32" s="162"/>
      <c r="J32" s="71">
        <f>J23+J31</f>
        <v>22</v>
      </c>
      <c r="K32" s="71">
        <f>K23+K31</f>
        <v>27</v>
      </c>
      <c r="L32" s="71"/>
      <c r="M32" s="71"/>
      <c r="N32" s="71">
        <f>N23+N31</f>
        <v>24</v>
      </c>
      <c r="O32" s="161">
        <f>O23+O31</f>
        <v>27</v>
      </c>
      <c r="P32" s="163"/>
      <c r="Q32" s="164"/>
      <c r="R32" s="71">
        <f>R23+R31</f>
        <v>24</v>
      </c>
      <c r="S32" s="71">
        <f>S23+S31</f>
        <v>28</v>
      </c>
      <c r="T32" s="71"/>
      <c r="U32" s="71"/>
      <c r="V32" s="71">
        <f>V23+V31</f>
        <v>21</v>
      </c>
      <c r="W32" s="161">
        <f>W23+W31</f>
        <v>24</v>
      </c>
      <c r="X32" s="163"/>
      <c r="Y32" s="164"/>
      <c r="Z32" s="71">
        <f>Z23+Z31</f>
        <v>20</v>
      </c>
      <c r="AA32" s="71">
        <f>AA23+AA31</f>
        <v>26</v>
      </c>
      <c r="AB32" s="71"/>
      <c r="AC32" s="71"/>
      <c r="AD32" s="71">
        <f>AD23+AD31</f>
        <v>11</v>
      </c>
      <c r="AE32" s="71">
        <f>AE23+AE31</f>
        <v>14</v>
      </c>
      <c r="AF32" s="165">
        <f>C32+F32+J32+N32+R32+V32+Z32+AD32</f>
        <v>162</v>
      </c>
      <c r="AG32" s="165">
        <f>D32+G32+K32+O32+S32+W32+AA32+AE32</f>
        <v>192</v>
      </c>
    </row>
    <row r="33" spans="1:33" ht="20.100000000000001" customHeight="1">
      <c r="A33" s="209" t="s">
        <v>57</v>
      </c>
      <c r="B33" s="166" t="s">
        <v>66</v>
      </c>
      <c r="C33" s="167"/>
      <c r="D33" s="167"/>
      <c r="E33" s="167"/>
      <c r="F33" s="167"/>
      <c r="G33" s="167"/>
      <c r="H33" s="167"/>
      <c r="I33" s="167"/>
      <c r="J33" s="168"/>
      <c r="K33" s="168"/>
      <c r="L33" s="168"/>
      <c r="M33" s="168"/>
      <c r="N33" s="169"/>
      <c r="O33" s="170"/>
      <c r="P33" s="171"/>
      <c r="Q33" s="171"/>
      <c r="R33" s="171"/>
      <c r="S33" s="171"/>
      <c r="T33" s="171"/>
      <c r="U33" s="171"/>
      <c r="V33" s="167"/>
      <c r="W33" s="167"/>
      <c r="X33" s="168"/>
      <c r="Y33" s="168"/>
      <c r="Z33" s="168"/>
      <c r="AA33" s="168"/>
      <c r="AB33" s="168"/>
      <c r="AC33" s="168"/>
      <c r="AD33" s="168"/>
      <c r="AE33" s="168"/>
      <c r="AF33" s="168"/>
      <c r="AG33" s="172"/>
    </row>
    <row r="34" spans="1:33" ht="20.100000000000001" customHeight="1">
      <c r="A34" s="210"/>
      <c r="B34" s="173" t="s">
        <v>58</v>
      </c>
      <c r="C34" s="174"/>
      <c r="D34" s="174"/>
      <c r="E34" s="174"/>
      <c r="F34" s="174"/>
      <c r="G34" s="174"/>
      <c r="H34" s="174"/>
      <c r="I34" s="174"/>
      <c r="J34" s="175"/>
      <c r="K34" s="175"/>
      <c r="L34" s="175"/>
      <c r="M34" s="175"/>
      <c r="N34" s="123"/>
      <c r="O34" s="176"/>
      <c r="P34" s="177"/>
      <c r="Q34" s="177"/>
      <c r="R34" s="177"/>
      <c r="S34" s="177"/>
      <c r="T34" s="177"/>
      <c r="U34" s="177"/>
      <c r="V34" s="174"/>
      <c r="W34" s="174"/>
      <c r="X34" s="175"/>
      <c r="Y34" s="175"/>
      <c r="Z34" s="175"/>
      <c r="AA34" s="175"/>
      <c r="AB34" s="175"/>
      <c r="AC34" s="175"/>
      <c r="AD34" s="175"/>
      <c r="AE34" s="175"/>
      <c r="AF34" s="175"/>
      <c r="AG34" s="178"/>
    </row>
    <row r="35" spans="1:33" ht="20.100000000000001" customHeight="1">
      <c r="A35" s="211"/>
      <c r="B35" s="173" t="s">
        <v>59</v>
      </c>
      <c r="C35" s="174"/>
      <c r="D35" s="174"/>
      <c r="E35" s="174"/>
      <c r="F35" s="174"/>
      <c r="G35" s="174"/>
      <c r="H35" s="174"/>
      <c r="I35" s="174"/>
      <c r="J35" s="175"/>
      <c r="K35" s="175"/>
      <c r="L35" s="175"/>
      <c r="M35" s="175"/>
      <c r="N35" s="175"/>
      <c r="O35" s="179"/>
      <c r="P35" s="174"/>
      <c r="Q35" s="179"/>
      <c r="R35" s="177"/>
      <c r="S35" s="177"/>
      <c r="T35" s="177"/>
      <c r="U35" s="177"/>
      <c r="V35" s="177"/>
      <c r="W35" s="174"/>
      <c r="X35" s="175"/>
      <c r="Y35" s="175"/>
      <c r="Z35" s="175"/>
      <c r="AA35" s="175"/>
      <c r="AB35" s="175"/>
      <c r="AC35" s="175"/>
      <c r="AD35" s="175"/>
      <c r="AE35" s="175"/>
      <c r="AF35" s="175"/>
      <c r="AG35" s="178"/>
    </row>
    <row r="36" spans="1:33" ht="20.100000000000001" customHeight="1">
      <c r="A36" s="212"/>
      <c r="B36" s="180"/>
      <c r="C36" s="174"/>
      <c r="D36" s="174"/>
      <c r="E36" s="174"/>
      <c r="F36" s="174"/>
      <c r="G36" s="174"/>
      <c r="H36" s="174"/>
      <c r="I36" s="174"/>
      <c r="J36" s="175"/>
      <c r="K36" s="175"/>
      <c r="L36" s="175"/>
      <c r="M36" s="175"/>
      <c r="N36" s="175"/>
      <c r="O36" s="179"/>
      <c r="P36" s="174"/>
      <c r="Q36" s="179"/>
      <c r="R36" s="177"/>
      <c r="S36" s="177"/>
      <c r="T36" s="177"/>
      <c r="U36" s="177"/>
      <c r="V36" s="177"/>
      <c r="W36" s="174"/>
      <c r="X36" s="175"/>
      <c r="Y36" s="175"/>
      <c r="Z36" s="175"/>
      <c r="AA36" s="175"/>
      <c r="AB36" s="175"/>
      <c r="AC36" s="175"/>
      <c r="AD36" s="175"/>
      <c r="AE36" s="175"/>
      <c r="AF36" s="175"/>
      <c r="AG36" s="178"/>
    </row>
    <row r="37" spans="1:33" ht="20.100000000000001" customHeight="1" thickBot="1">
      <c r="A37" s="213"/>
      <c r="B37" s="181"/>
      <c r="C37" s="182"/>
      <c r="D37" s="182"/>
      <c r="E37" s="182"/>
      <c r="F37" s="182"/>
      <c r="G37" s="182"/>
      <c r="H37" s="182"/>
      <c r="I37" s="182"/>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4"/>
    </row>
  </sheetData>
  <mergeCells count="34">
    <mergeCell ref="A1:Z2"/>
    <mergeCell ref="AA1:AG2"/>
    <mergeCell ref="B3:G3"/>
    <mergeCell ref="H3:O3"/>
    <mergeCell ref="P3:W3"/>
    <mergeCell ref="X3:AE3"/>
    <mergeCell ref="AF3:AG4"/>
    <mergeCell ref="B4:D4"/>
    <mergeCell ref="E4:G4"/>
    <mergeCell ref="H4:K4"/>
    <mergeCell ref="L4:O4"/>
    <mergeCell ref="P4:S4"/>
    <mergeCell ref="T4:W4"/>
    <mergeCell ref="X4:AA4"/>
    <mergeCell ref="AB4:AE4"/>
    <mergeCell ref="A6:A11"/>
    <mergeCell ref="AF6:AF11"/>
    <mergeCell ref="AG6:AG11"/>
    <mergeCell ref="A12:A15"/>
    <mergeCell ref="AF12:AF15"/>
    <mergeCell ref="AG12:AG15"/>
    <mergeCell ref="A16:A22"/>
    <mergeCell ref="AF16:AF22"/>
    <mergeCell ref="AG16:AG22"/>
    <mergeCell ref="A31:B31"/>
    <mergeCell ref="A32:B32"/>
    <mergeCell ref="A33:A37"/>
    <mergeCell ref="A23:B23"/>
    <mergeCell ref="A24:A30"/>
    <mergeCell ref="AF24:AG26"/>
    <mergeCell ref="AF27:AG27"/>
    <mergeCell ref="AF28:AG28"/>
    <mergeCell ref="AF29:AG29"/>
    <mergeCell ref="AF30:AG30"/>
  </mergeCells>
  <phoneticPr fontId="5" type="noConversion"/>
  <printOptions horizontalCentered="1"/>
  <pageMargins left="0.39370078740157483" right="0.39370078740157483" top="0" bottom="0"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111產攜</vt:lpstr>
    </vt:vector>
  </TitlesOfParts>
  <Company>Oemusername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Oemuser</dc:creator>
  <cp:lastModifiedBy>AME011108</cp:lastModifiedBy>
  <cp:lastPrinted>2022-03-31T08:06:49Z</cp:lastPrinted>
  <dcterms:created xsi:type="dcterms:W3CDTF">2005-04-07T08:43:23Z</dcterms:created>
  <dcterms:modified xsi:type="dcterms:W3CDTF">2023-03-15T02:21:46Z</dcterms:modified>
</cp:coreProperties>
</file>